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a.canete\Desktop\MEPYD\MEDICIÓN\Desigualdad Extrema\Finales\"/>
    </mc:Choice>
  </mc:AlternateContent>
  <xr:revisionPtr revIDLastSave="0" documentId="13_ncr:1_{EA1D5766-8021-4E61-A17F-5F4A08642016}" xr6:coauthVersionLast="47" xr6:coauthVersionMax="47" xr10:uidLastSave="{00000000-0000-0000-0000-000000000000}"/>
  <bookViews>
    <workbookView xWindow="-108" yWindow="-108" windowWidth="23256" windowHeight="12576" xr2:uid="{93E3DD99-DC6D-0242-9292-8308255B5F64}"/>
  </bookViews>
  <sheets>
    <sheet name="Año 2020" sheetId="1" r:id="rId1"/>
    <sheet name="Año 2019" sheetId="24" r:id="rId2"/>
    <sheet name="Año 2018" sheetId="25" r:id="rId3"/>
    <sheet name="Año 2017" sheetId="26" r:id="rId4"/>
    <sheet name="Año 2016" sheetId="27" r:id="rId5"/>
    <sheet name="Año 2015" sheetId="28" r:id="rId6"/>
    <sheet name="Año 2014" sheetId="29" r:id="rId7"/>
    <sheet name="Año 2013" sheetId="30" r:id="rId8"/>
    <sheet name="Año 2012" sheetId="3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2" i="31" l="1"/>
  <c r="T32" i="31" s="1"/>
  <c r="Q32" i="1"/>
  <c r="R32" i="1" s="1"/>
  <c r="R6" i="31"/>
  <c r="R11" i="31"/>
  <c r="S11" i="31"/>
  <c r="T13" i="31"/>
  <c r="T14" i="31"/>
  <c r="R21" i="31"/>
  <c r="S21" i="31"/>
  <c r="T21" i="31"/>
  <c r="R22" i="31"/>
  <c r="R26" i="31"/>
  <c r="S26" i="31"/>
  <c r="R27" i="31"/>
  <c r="S27" i="31"/>
  <c r="Q5" i="31"/>
  <c r="R5" i="31" s="1"/>
  <c r="Q6" i="31"/>
  <c r="S6" i="31" s="1"/>
  <c r="Q7" i="31"/>
  <c r="R7" i="31" s="1"/>
  <c r="Q8" i="31"/>
  <c r="S8" i="31" s="1"/>
  <c r="Q9" i="31"/>
  <c r="R9" i="31" s="1"/>
  <c r="Q10" i="31"/>
  <c r="S10" i="31" s="1"/>
  <c r="Q11" i="31"/>
  <c r="T11" i="31" s="1"/>
  <c r="Q12" i="31"/>
  <c r="R12" i="31" s="1"/>
  <c r="Q13" i="31"/>
  <c r="R13" i="31" s="1"/>
  <c r="Q14" i="31"/>
  <c r="R14" i="31" s="1"/>
  <c r="Q15" i="31"/>
  <c r="T15" i="31" s="1"/>
  <c r="Q16" i="31"/>
  <c r="R16" i="31" s="1"/>
  <c r="Q17" i="31"/>
  <c r="R17" i="31" s="1"/>
  <c r="Q18" i="31"/>
  <c r="R18" i="31" s="1"/>
  <c r="Q19" i="31"/>
  <c r="S19" i="31" s="1"/>
  <c r="Q20" i="31"/>
  <c r="R20" i="31" s="1"/>
  <c r="Q21" i="31"/>
  <c r="Q22" i="31"/>
  <c r="S22" i="31" s="1"/>
  <c r="Q23" i="31"/>
  <c r="R23" i="31" s="1"/>
  <c r="Q24" i="31"/>
  <c r="S24" i="31" s="1"/>
  <c r="Q25" i="31"/>
  <c r="R25" i="31" s="1"/>
  <c r="Q26" i="31"/>
  <c r="T26" i="31" s="1"/>
  <c r="Q27" i="31"/>
  <c r="T27" i="31" s="1"/>
  <c r="Q28" i="31"/>
  <c r="R28" i="31" s="1"/>
  <c r="Q29" i="31"/>
  <c r="R29" i="31" s="1"/>
  <c r="Q30" i="31"/>
  <c r="R30" i="31" s="1"/>
  <c r="Q31" i="31"/>
  <c r="T31" i="31" s="1"/>
  <c r="Q4" i="31"/>
  <c r="T4" i="31" s="1"/>
  <c r="T6" i="30"/>
  <c r="T7" i="30"/>
  <c r="T8" i="30"/>
  <c r="T19" i="30"/>
  <c r="T24" i="30"/>
  <c r="S19" i="30"/>
  <c r="S27" i="30"/>
  <c r="R7" i="30"/>
  <c r="R9" i="30"/>
  <c r="R11" i="30"/>
  <c r="R16" i="30"/>
  <c r="R22" i="30"/>
  <c r="R24" i="30"/>
  <c r="R25" i="30"/>
  <c r="R27" i="30"/>
  <c r="R30" i="30"/>
  <c r="R32" i="30"/>
  <c r="Q5" i="30"/>
  <c r="R5" i="30" s="1"/>
  <c r="Q6" i="30"/>
  <c r="S6" i="30" s="1"/>
  <c r="Q7" i="30"/>
  <c r="S7" i="30" s="1"/>
  <c r="Q8" i="30"/>
  <c r="S8" i="30" s="1"/>
  <c r="Q9" i="30"/>
  <c r="T9" i="30" s="1"/>
  <c r="Q10" i="30"/>
  <c r="T10" i="30" s="1"/>
  <c r="Q11" i="30"/>
  <c r="T11" i="30" s="1"/>
  <c r="Q12" i="30"/>
  <c r="T12" i="30" s="1"/>
  <c r="Q13" i="30"/>
  <c r="S13" i="30" s="1"/>
  <c r="Q14" i="30"/>
  <c r="S14" i="30" s="1"/>
  <c r="Q15" i="30"/>
  <c r="S15" i="30" s="1"/>
  <c r="Q16" i="30"/>
  <c r="T16" i="30" s="1"/>
  <c r="Q17" i="30"/>
  <c r="R17" i="30" s="1"/>
  <c r="Q18" i="30"/>
  <c r="R18" i="30" s="1"/>
  <c r="Q19" i="30"/>
  <c r="R19" i="30" s="1"/>
  <c r="Q20" i="30"/>
  <c r="R20" i="30" s="1"/>
  <c r="Q21" i="30"/>
  <c r="T21" i="30" s="1"/>
  <c r="Q22" i="30"/>
  <c r="S22" i="30" s="1"/>
  <c r="Q23" i="30"/>
  <c r="R23" i="30" s="1"/>
  <c r="Q24" i="30"/>
  <c r="S24" i="30" s="1"/>
  <c r="Q25" i="30"/>
  <c r="T25" i="30" s="1"/>
  <c r="Q26" i="30"/>
  <c r="T26" i="30" s="1"/>
  <c r="Q27" i="30"/>
  <c r="T27" i="30" s="1"/>
  <c r="Q28" i="30"/>
  <c r="T28" i="30" s="1"/>
  <c r="Q29" i="30"/>
  <c r="S29" i="30" s="1"/>
  <c r="Q30" i="30"/>
  <c r="S30" i="30" s="1"/>
  <c r="Q31" i="30"/>
  <c r="S31" i="30" s="1"/>
  <c r="Q32" i="30"/>
  <c r="T32" i="30" s="1"/>
  <c r="Q4" i="30"/>
  <c r="T4" i="30" s="1"/>
  <c r="S10" i="29"/>
  <c r="S25" i="29"/>
  <c r="Q5" i="29"/>
  <c r="R5" i="29" s="1"/>
  <c r="Q6" i="29"/>
  <c r="R6" i="29" s="1"/>
  <c r="Q7" i="29"/>
  <c r="S7" i="29" s="1"/>
  <c r="Q8" i="29"/>
  <c r="T8" i="29" s="1"/>
  <c r="Q9" i="29"/>
  <c r="R9" i="29" s="1"/>
  <c r="Q10" i="29"/>
  <c r="T10" i="29" s="1"/>
  <c r="Q11" i="29"/>
  <c r="T11" i="29" s="1"/>
  <c r="Q12" i="29"/>
  <c r="T12" i="29" s="1"/>
  <c r="Q13" i="29"/>
  <c r="T13" i="29" s="1"/>
  <c r="Q14" i="29"/>
  <c r="S14" i="29" s="1"/>
  <c r="Q15" i="29"/>
  <c r="S15" i="29" s="1"/>
  <c r="Q16" i="29"/>
  <c r="S16" i="29" s="1"/>
  <c r="Q17" i="29"/>
  <c r="S17" i="29" s="1"/>
  <c r="Q18" i="29"/>
  <c r="R18" i="29" s="1"/>
  <c r="Q19" i="29"/>
  <c r="R19" i="29" s="1"/>
  <c r="Q20" i="29"/>
  <c r="R20" i="29" s="1"/>
  <c r="Q21" i="29"/>
  <c r="S21" i="29" s="1"/>
  <c r="Q22" i="29"/>
  <c r="R22" i="29" s="1"/>
  <c r="Q23" i="29"/>
  <c r="S23" i="29" s="1"/>
  <c r="Q24" i="29"/>
  <c r="T24" i="29" s="1"/>
  <c r="Q25" i="29"/>
  <c r="T25" i="29" s="1"/>
  <c r="Q26" i="29"/>
  <c r="T26" i="29" s="1"/>
  <c r="Q27" i="29"/>
  <c r="T27" i="29" s="1"/>
  <c r="Q28" i="29"/>
  <c r="T28" i="29" s="1"/>
  <c r="Q29" i="29"/>
  <c r="T29" i="29" s="1"/>
  <c r="Q30" i="29"/>
  <c r="S30" i="29" s="1"/>
  <c r="Q31" i="29"/>
  <c r="S31" i="29" s="1"/>
  <c r="Q32" i="29"/>
  <c r="S32" i="29" s="1"/>
  <c r="Q4" i="29"/>
  <c r="R4" i="29" s="1"/>
  <c r="S4" i="29"/>
  <c r="T15" i="28"/>
  <c r="T18" i="28"/>
  <c r="T19" i="28"/>
  <c r="T21" i="28"/>
  <c r="T32" i="28"/>
  <c r="S5" i="28"/>
  <c r="S7" i="28"/>
  <c r="S23" i="28"/>
  <c r="S24" i="28"/>
  <c r="S25" i="28"/>
  <c r="R9" i="28"/>
  <c r="R13" i="28"/>
  <c r="R16" i="28"/>
  <c r="R18" i="28"/>
  <c r="R29" i="28"/>
  <c r="R32" i="28"/>
  <c r="S4" i="28"/>
  <c r="Q5" i="28"/>
  <c r="T5" i="28" s="1"/>
  <c r="Q6" i="28"/>
  <c r="T6" i="28" s="1"/>
  <c r="Q7" i="28"/>
  <c r="T7" i="28" s="1"/>
  <c r="Q8" i="28"/>
  <c r="R8" i="28" s="1"/>
  <c r="Q9" i="28"/>
  <c r="T9" i="28" s="1"/>
  <c r="Q10" i="28"/>
  <c r="S10" i="28" s="1"/>
  <c r="Q11" i="28"/>
  <c r="S11" i="28" s="1"/>
  <c r="Q12" i="28"/>
  <c r="S12" i="28" s="1"/>
  <c r="Q13" i="28"/>
  <c r="S13" i="28" s="1"/>
  <c r="Q14" i="28"/>
  <c r="R14" i="28" s="1"/>
  <c r="Q15" i="28"/>
  <c r="R15" i="28" s="1"/>
  <c r="Q16" i="28"/>
  <c r="S16" i="28" s="1"/>
  <c r="Q17" i="28"/>
  <c r="R17" i="28" s="1"/>
  <c r="Q18" i="28"/>
  <c r="S18" i="28" s="1"/>
  <c r="Q19" i="28"/>
  <c r="R19" i="28" s="1"/>
  <c r="Q20" i="28"/>
  <c r="R20" i="28" s="1"/>
  <c r="Q21" i="28"/>
  <c r="R21" i="28" s="1"/>
  <c r="Q22" i="28"/>
  <c r="T22" i="28" s="1"/>
  <c r="Q23" i="28"/>
  <c r="T23" i="28" s="1"/>
  <c r="Q24" i="28"/>
  <c r="R24" i="28" s="1"/>
  <c r="Q25" i="28"/>
  <c r="T25" i="28" s="1"/>
  <c r="Q26" i="28"/>
  <c r="S26" i="28" s="1"/>
  <c r="Q27" i="28"/>
  <c r="S27" i="28" s="1"/>
  <c r="Q28" i="28"/>
  <c r="S28" i="28" s="1"/>
  <c r="Q29" i="28"/>
  <c r="S29" i="28" s="1"/>
  <c r="Q30" i="28"/>
  <c r="R30" i="28" s="1"/>
  <c r="Q31" i="28"/>
  <c r="R31" i="28" s="1"/>
  <c r="Q32" i="28"/>
  <c r="S32" i="28" s="1"/>
  <c r="Q4" i="28"/>
  <c r="T4" i="28" s="1"/>
  <c r="T14" i="27"/>
  <c r="T20" i="27"/>
  <c r="T21" i="27"/>
  <c r="S5" i="27"/>
  <c r="S12" i="27"/>
  <c r="S21" i="27"/>
  <c r="S29" i="27"/>
  <c r="S30" i="27"/>
  <c r="R5" i="27"/>
  <c r="R12" i="27"/>
  <c r="R16" i="27"/>
  <c r="R29" i="27"/>
  <c r="R30" i="27"/>
  <c r="Q5" i="27"/>
  <c r="T5" i="27" s="1"/>
  <c r="Q6" i="27"/>
  <c r="T6" i="27" s="1"/>
  <c r="Q7" i="27"/>
  <c r="T7" i="27" s="1"/>
  <c r="Q8" i="27"/>
  <c r="T8" i="27" s="1"/>
  <c r="Q9" i="27"/>
  <c r="T9" i="27" s="1"/>
  <c r="Q10" i="27"/>
  <c r="T10" i="27" s="1"/>
  <c r="Q11" i="27"/>
  <c r="S11" i="27" s="1"/>
  <c r="Q12" i="27"/>
  <c r="T12" i="27" s="1"/>
  <c r="Q13" i="27"/>
  <c r="R13" i="27" s="1"/>
  <c r="Q14" i="27"/>
  <c r="R14" i="27" s="1"/>
  <c r="Q15" i="27"/>
  <c r="R15" i="27" s="1"/>
  <c r="Q16" i="27"/>
  <c r="S16" i="27" s="1"/>
  <c r="Q17" i="27"/>
  <c r="S17" i="27" s="1"/>
  <c r="Q18" i="27"/>
  <c r="R18" i="27" s="1"/>
  <c r="Q19" i="27"/>
  <c r="R19" i="27" s="1"/>
  <c r="Q20" i="27"/>
  <c r="R20" i="27" s="1"/>
  <c r="Q21" i="27"/>
  <c r="R21" i="27" s="1"/>
  <c r="Q22" i="27"/>
  <c r="S22" i="27" s="1"/>
  <c r="Q23" i="27"/>
  <c r="T23" i="27" s="1"/>
  <c r="Q24" i="27"/>
  <c r="T24" i="27" s="1"/>
  <c r="Q25" i="27"/>
  <c r="S25" i="27" s="1"/>
  <c r="Q26" i="27"/>
  <c r="T26" i="27" s="1"/>
  <c r="Q27" i="27"/>
  <c r="S27" i="27" s="1"/>
  <c r="Q28" i="27"/>
  <c r="T28" i="27" s="1"/>
  <c r="Q29" i="27"/>
  <c r="T29" i="27" s="1"/>
  <c r="Q30" i="27"/>
  <c r="T30" i="27" s="1"/>
  <c r="Q31" i="27"/>
  <c r="R31" i="27" s="1"/>
  <c r="Q32" i="27"/>
  <c r="T32" i="27" s="1"/>
  <c r="Q4" i="27"/>
  <c r="R4" i="27" s="1"/>
  <c r="T6" i="26"/>
  <c r="T18" i="26"/>
  <c r="S9" i="26"/>
  <c r="S18" i="26"/>
  <c r="S19" i="26"/>
  <c r="S26" i="26"/>
  <c r="R14" i="26"/>
  <c r="R22" i="26"/>
  <c r="R24" i="26"/>
  <c r="Q5" i="26"/>
  <c r="R5" i="26" s="1"/>
  <c r="Q6" i="26"/>
  <c r="S6" i="26" s="1"/>
  <c r="Q7" i="26"/>
  <c r="T7" i="26" s="1"/>
  <c r="Q8" i="26"/>
  <c r="T8" i="26" s="1"/>
  <c r="Q9" i="26"/>
  <c r="T9" i="26" s="1"/>
  <c r="Q10" i="26"/>
  <c r="R10" i="26" s="1"/>
  <c r="Q11" i="26"/>
  <c r="T11" i="26" s="1"/>
  <c r="Q12" i="26"/>
  <c r="S12" i="26" s="1"/>
  <c r="Q13" i="26"/>
  <c r="S13" i="26" s="1"/>
  <c r="Q14" i="26"/>
  <c r="S14" i="26" s="1"/>
  <c r="Q15" i="26"/>
  <c r="R15" i="26" s="1"/>
  <c r="Q16" i="26"/>
  <c r="S16" i="26" s="1"/>
  <c r="Q17" i="26"/>
  <c r="R17" i="26" s="1"/>
  <c r="Q18" i="26"/>
  <c r="R18" i="26" s="1"/>
  <c r="Q19" i="26"/>
  <c r="T19" i="26" s="1"/>
  <c r="Q20" i="26"/>
  <c r="S20" i="26" s="1"/>
  <c r="Q21" i="26"/>
  <c r="R21" i="26" s="1"/>
  <c r="Q22" i="26"/>
  <c r="S22" i="26" s="1"/>
  <c r="Q23" i="26"/>
  <c r="T23" i="26" s="1"/>
  <c r="Q24" i="26"/>
  <c r="T24" i="26" s="1"/>
  <c r="Q25" i="26"/>
  <c r="T25" i="26" s="1"/>
  <c r="Q26" i="26"/>
  <c r="R26" i="26" s="1"/>
  <c r="Q27" i="26"/>
  <c r="T27" i="26" s="1"/>
  <c r="Q28" i="26"/>
  <c r="S28" i="26" s="1"/>
  <c r="Q29" i="26"/>
  <c r="S29" i="26" s="1"/>
  <c r="Q30" i="26"/>
  <c r="S30" i="26" s="1"/>
  <c r="Q31" i="26"/>
  <c r="R31" i="26" s="1"/>
  <c r="Q32" i="26"/>
  <c r="S32" i="26" s="1"/>
  <c r="Q4" i="26"/>
  <c r="T4" i="26" s="1"/>
  <c r="T13" i="25"/>
  <c r="T24" i="25"/>
  <c r="T25" i="25"/>
  <c r="S9" i="25"/>
  <c r="S12" i="25"/>
  <c r="S13" i="25"/>
  <c r="R8" i="25"/>
  <c r="R9" i="25"/>
  <c r="R12" i="25"/>
  <c r="R16" i="25"/>
  <c r="R30" i="25"/>
  <c r="T4" i="25"/>
  <c r="Q5" i="25"/>
  <c r="S5" i="25" s="1"/>
  <c r="Q6" i="25"/>
  <c r="T6" i="25" s="1"/>
  <c r="Q7" i="25"/>
  <c r="T7" i="25" s="1"/>
  <c r="Q8" i="25"/>
  <c r="S8" i="25" s="1"/>
  <c r="Q9" i="25"/>
  <c r="T9" i="25" s="1"/>
  <c r="Q10" i="25"/>
  <c r="T10" i="25" s="1"/>
  <c r="Q11" i="25"/>
  <c r="S11" i="25" s="1"/>
  <c r="Q12" i="25"/>
  <c r="T12" i="25" s="1"/>
  <c r="Q13" i="25"/>
  <c r="R13" i="25" s="1"/>
  <c r="Q14" i="25"/>
  <c r="S14" i="25" s="1"/>
  <c r="Q15" i="25"/>
  <c r="R15" i="25" s="1"/>
  <c r="Q16" i="25"/>
  <c r="S16" i="25" s="1"/>
  <c r="Q17" i="25"/>
  <c r="S17" i="25" s="1"/>
  <c r="Q18" i="25"/>
  <c r="R18" i="25" s="1"/>
  <c r="Q19" i="25"/>
  <c r="R19" i="25" s="1"/>
  <c r="Q20" i="25"/>
  <c r="R20" i="25" s="1"/>
  <c r="Q21" i="25"/>
  <c r="S21" i="25" s="1"/>
  <c r="Q22" i="25"/>
  <c r="T22" i="25" s="1"/>
  <c r="Q23" i="25"/>
  <c r="T23" i="25" s="1"/>
  <c r="Q24" i="25"/>
  <c r="R24" i="25" s="1"/>
  <c r="Q25" i="25"/>
  <c r="R25" i="25" s="1"/>
  <c r="Q26" i="25"/>
  <c r="T26" i="25" s="1"/>
  <c r="Q27" i="25"/>
  <c r="S27" i="25" s="1"/>
  <c r="Q28" i="25"/>
  <c r="R28" i="25" s="1"/>
  <c r="Q29" i="25"/>
  <c r="R29" i="25" s="1"/>
  <c r="Q30" i="25"/>
  <c r="S30" i="25" s="1"/>
  <c r="Q31" i="25"/>
  <c r="R31" i="25" s="1"/>
  <c r="Q32" i="25"/>
  <c r="S32" i="25" s="1"/>
  <c r="Q4" i="25"/>
  <c r="S4" i="25" s="1"/>
  <c r="S13" i="24"/>
  <c r="S26" i="24"/>
  <c r="R32" i="24"/>
  <c r="Q4" i="24"/>
  <c r="R4" i="24" s="1"/>
  <c r="Q6" i="24"/>
  <c r="T6" i="24" s="1"/>
  <c r="Q7" i="24"/>
  <c r="R7" i="24" s="1"/>
  <c r="Q8" i="24"/>
  <c r="T8" i="24" s="1"/>
  <c r="Q9" i="24"/>
  <c r="R9" i="24" s="1"/>
  <c r="Q10" i="24"/>
  <c r="T10" i="24" s="1"/>
  <c r="Q11" i="24"/>
  <c r="S11" i="24" s="1"/>
  <c r="Q12" i="24"/>
  <c r="T12" i="24" s="1"/>
  <c r="Q13" i="24"/>
  <c r="T13" i="24" s="1"/>
  <c r="Q14" i="24"/>
  <c r="S14" i="24" s="1"/>
  <c r="Q15" i="24"/>
  <c r="T15" i="24" s="1"/>
  <c r="Q16" i="24"/>
  <c r="R16" i="24" s="1"/>
  <c r="Q17" i="24"/>
  <c r="R17" i="24" s="1"/>
  <c r="Q18" i="24"/>
  <c r="S18" i="24" s="1"/>
  <c r="Q19" i="24"/>
  <c r="S19" i="24" s="1"/>
  <c r="Q20" i="24"/>
  <c r="T20" i="24" s="1"/>
  <c r="Q21" i="24"/>
  <c r="R21" i="24" s="1"/>
  <c r="Q22" i="24"/>
  <c r="R22" i="24" s="1"/>
  <c r="Q23" i="24"/>
  <c r="R23" i="24" s="1"/>
  <c r="Q24" i="24"/>
  <c r="R24" i="24" s="1"/>
  <c r="Q25" i="24"/>
  <c r="R25" i="24" s="1"/>
  <c r="Q26" i="24"/>
  <c r="T26" i="24" s="1"/>
  <c r="Q27" i="24"/>
  <c r="T27" i="24" s="1"/>
  <c r="Q28" i="24"/>
  <c r="T28" i="24" s="1"/>
  <c r="Q29" i="24"/>
  <c r="T29" i="24" s="1"/>
  <c r="Q30" i="24"/>
  <c r="S30" i="24" s="1"/>
  <c r="Q31" i="24"/>
  <c r="T31" i="24" s="1"/>
  <c r="Q32" i="24"/>
  <c r="T32" i="24" s="1"/>
  <c r="Q5" i="24"/>
  <c r="T5" i="24" s="1"/>
  <c r="Q5" i="1"/>
  <c r="R5" i="1" s="1"/>
  <c r="Q6" i="1"/>
  <c r="S6" i="1" s="1"/>
  <c r="Q7" i="1"/>
  <c r="R7" i="1" s="1"/>
  <c r="Q8" i="1"/>
  <c r="R8" i="1" s="1"/>
  <c r="Q9" i="1"/>
  <c r="R9" i="1" s="1"/>
  <c r="Q10" i="1"/>
  <c r="T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S17" i="1" s="1"/>
  <c r="Q18" i="1"/>
  <c r="R18" i="1" s="1"/>
  <c r="Q19" i="1"/>
  <c r="R19" i="1" s="1"/>
  <c r="Q20" i="1"/>
  <c r="S20" i="1" s="1"/>
  <c r="Q21" i="1"/>
  <c r="S21" i="1" s="1"/>
  <c r="Q22" i="1"/>
  <c r="R22" i="1" s="1"/>
  <c r="Q23" i="1"/>
  <c r="T23" i="1" s="1"/>
  <c r="Q24" i="1"/>
  <c r="S24" i="1" s="1"/>
  <c r="Q25" i="1"/>
  <c r="S25" i="1" s="1"/>
  <c r="Q26" i="1"/>
  <c r="T26" i="1" s="1"/>
  <c r="Q27" i="1"/>
  <c r="R27" i="1" s="1"/>
  <c r="Q28" i="1"/>
  <c r="R28" i="1" s="1"/>
  <c r="Q29" i="1"/>
  <c r="R29" i="1" s="1"/>
  <c r="Q30" i="1"/>
  <c r="S30" i="1" s="1"/>
  <c r="Q31" i="1"/>
  <c r="S31" i="1" s="1"/>
  <c r="Q4" i="1"/>
  <c r="S4" i="1" s="1"/>
  <c r="T32" i="1" l="1"/>
  <c r="R26" i="1"/>
  <c r="R27" i="24"/>
  <c r="S29" i="24"/>
  <c r="S28" i="24"/>
  <c r="R28" i="24"/>
  <c r="S27" i="24"/>
  <c r="S25" i="24"/>
  <c r="S12" i="24"/>
  <c r="T9" i="24"/>
  <c r="T7" i="24"/>
  <c r="T29" i="25"/>
  <c r="R10" i="25"/>
  <c r="T28" i="25"/>
  <c r="R32" i="25"/>
  <c r="R5" i="25"/>
  <c r="T20" i="25"/>
  <c r="S29" i="25"/>
  <c r="S28" i="25"/>
  <c r="S26" i="25"/>
  <c r="R26" i="25"/>
  <c r="S24" i="25"/>
  <c r="T8" i="25"/>
  <c r="S20" i="25"/>
  <c r="R21" i="25"/>
  <c r="R17" i="25"/>
  <c r="S10" i="25"/>
  <c r="R14" i="25"/>
  <c r="T30" i="25"/>
  <c r="S25" i="26"/>
  <c r="S10" i="26"/>
  <c r="T28" i="26"/>
  <c r="T26" i="26"/>
  <c r="T22" i="26"/>
  <c r="R32" i="26"/>
  <c r="T21" i="26"/>
  <c r="R23" i="26"/>
  <c r="T12" i="26"/>
  <c r="T10" i="26"/>
  <c r="T5" i="26"/>
  <c r="S27" i="26"/>
  <c r="T4" i="27"/>
  <c r="T25" i="27"/>
  <c r="R32" i="27"/>
  <c r="S32" i="27"/>
  <c r="T22" i="27"/>
  <c r="R28" i="27"/>
  <c r="S28" i="27"/>
  <c r="T16" i="27"/>
  <c r="R22" i="27"/>
  <c r="S20" i="27"/>
  <c r="T13" i="27"/>
  <c r="R25" i="27"/>
  <c r="S14" i="27"/>
  <c r="R17" i="27"/>
  <c r="S13" i="27"/>
  <c r="R9" i="27"/>
  <c r="S4" i="27"/>
  <c r="R6" i="27"/>
  <c r="R5" i="28"/>
  <c r="T20" i="28"/>
  <c r="R28" i="28"/>
  <c r="S21" i="28"/>
  <c r="T8" i="28"/>
  <c r="R27" i="28"/>
  <c r="S20" i="28"/>
  <c r="R26" i="28"/>
  <c r="R25" i="28"/>
  <c r="S9" i="28"/>
  <c r="S8" i="28"/>
  <c r="R12" i="28"/>
  <c r="T31" i="28"/>
  <c r="R11" i="28"/>
  <c r="T26" i="28"/>
  <c r="R10" i="28"/>
  <c r="T24" i="28"/>
  <c r="S24" i="29"/>
  <c r="S8" i="29"/>
  <c r="T17" i="29"/>
  <c r="T16" i="29"/>
  <c r="T15" i="29"/>
  <c r="R32" i="29"/>
  <c r="R31" i="29"/>
  <c r="R17" i="29"/>
  <c r="R15" i="29"/>
  <c r="R8" i="29"/>
  <c r="S27" i="29"/>
  <c r="S26" i="29"/>
  <c r="R30" i="29"/>
  <c r="T9" i="29"/>
  <c r="R25" i="29"/>
  <c r="S13" i="29"/>
  <c r="R24" i="29"/>
  <c r="S12" i="29"/>
  <c r="T7" i="29"/>
  <c r="R23" i="29"/>
  <c r="S11" i="29"/>
  <c r="T6" i="29"/>
  <c r="R16" i="29"/>
  <c r="S9" i="29"/>
  <c r="R14" i="29"/>
  <c r="T32" i="29"/>
  <c r="T31" i="29"/>
  <c r="R7" i="29"/>
  <c r="S29" i="29"/>
  <c r="T23" i="29"/>
  <c r="S28" i="29"/>
  <c r="T22" i="29"/>
  <c r="S28" i="30"/>
  <c r="S26" i="30"/>
  <c r="S21" i="30"/>
  <c r="R21" i="30"/>
  <c r="S20" i="30"/>
  <c r="T5" i="30"/>
  <c r="R15" i="30"/>
  <c r="S18" i="30"/>
  <c r="R14" i="30"/>
  <c r="S12" i="30"/>
  <c r="R13" i="30"/>
  <c r="S11" i="30"/>
  <c r="R12" i="30"/>
  <c r="S10" i="30"/>
  <c r="S5" i="30"/>
  <c r="R31" i="30"/>
  <c r="R8" i="30"/>
  <c r="T23" i="30"/>
  <c r="T22" i="30"/>
  <c r="R29" i="30"/>
  <c r="R6" i="30"/>
  <c r="R28" i="30"/>
  <c r="T20" i="30"/>
  <c r="T25" i="31"/>
  <c r="S25" i="31"/>
  <c r="T10" i="31"/>
  <c r="R10" i="31"/>
  <c r="T9" i="31"/>
  <c r="S9" i="31"/>
  <c r="T20" i="31"/>
  <c r="T5" i="31"/>
  <c r="S20" i="31"/>
  <c r="S5" i="31"/>
  <c r="T30" i="31"/>
  <c r="T29" i="31"/>
  <c r="R19" i="31"/>
  <c r="T18" i="31"/>
  <c r="R32" i="31"/>
  <c r="S18" i="31"/>
  <c r="S32" i="31"/>
  <c r="T16" i="31"/>
  <c r="S16" i="31"/>
  <c r="S31" i="31"/>
  <c r="S15" i="31"/>
  <c r="R31" i="31"/>
  <c r="R15" i="31"/>
  <c r="S30" i="31"/>
  <c r="T19" i="31"/>
  <c r="S14" i="31"/>
  <c r="T24" i="31"/>
  <c r="T8" i="31"/>
  <c r="S29" i="31"/>
  <c r="R24" i="31"/>
  <c r="S13" i="31"/>
  <c r="R8" i="31"/>
  <c r="T23" i="31"/>
  <c r="T7" i="31"/>
  <c r="T28" i="31"/>
  <c r="S23" i="31"/>
  <c r="T12" i="31"/>
  <c r="S7" i="31"/>
  <c r="R4" i="31"/>
  <c r="S28" i="31"/>
  <c r="T17" i="31"/>
  <c r="S12" i="31"/>
  <c r="S4" i="31"/>
  <c r="T22" i="31"/>
  <c r="S17" i="31"/>
  <c r="T6" i="31"/>
  <c r="S25" i="30"/>
  <c r="S9" i="30"/>
  <c r="S23" i="30"/>
  <c r="R26" i="30"/>
  <c r="R10" i="30"/>
  <c r="T18" i="30"/>
  <c r="T30" i="30"/>
  <c r="T14" i="30"/>
  <c r="T15" i="30"/>
  <c r="T13" i="30"/>
  <c r="S32" i="30"/>
  <c r="S16" i="30"/>
  <c r="T31" i="30"/>
  <c r="R4" i="30"/>
  <c r="T17" i="30"/>
  <c r="T29" i="30"/>
  <c r="S4" i="30"/>
  <c r="S17" i="30"/>
  <c r="R29" i="29"/>
  <c r="R13" i="29"/>
  <c r="T21" i="29"/>
  <c r="T5" i="29"/>
  <c r="R28" i="29"/>
  <c r="R12" i="29"/>
  <c r="T20" i="29"/>
  <c r="R27" i="29"/>
  <c r="R11" i="29"/>
  <c r="T19" i="29"/>
  <c r="R26" i="29"/>
  <c r="R10" i="29"/>
  <c r="S22" i="29"/>
  <c r="S6" i="29"/>
  <c r="T18" i="29"/>
  <c r="S5" i="29"/>
  <c r="S20" i="29"/>
  <c r="T30" i="29"/>
  <c r="R21" i="29"/>
  <c r="S19" i="29"/>
  <c r="S18" i="29"/>
  <c r="T14" i="29"/>
  <c r="T4" i="29"/>
  <c r="T17" i="28"/>
  <c r="S22" i="28"/>
  <c r="T16" i="28"/>
  <c r="S6" i="28"/>
  <c r="R23" i="28"/>
  <c r="R7" i="28"/>
  <c r="S19" i="28"/>
  <c r="R22" i="28"/>
  <c r="R6" i="28"/>
  <c r="T30" i="28"/>
  <c r="T14" i="28"/>
  <c r="T13" i="28"/>
  <c r="T29" i="28"/>
  <c r="T28" i="28"/>
  <c r="T12" i="28"/>
  <c r="S17" i="28"/>
  <c r="R4" i="28"/>
  <c r="S31" i="28"/>
  <c r="S15" i="28"/>
  <c r="T27" i="28"/>
  <c r="T11" i="28"/>
  <c r="S14" i="28"/>
  <c r="T10" i="28"/>
  <c r="S30" i="28"/>
  <c r="S10" i="27"/>
  <c r="S9" i="27"/>
  <c r="S24" i="27"/>
  <c r="S8" i="27"/>
  <c r="R27" i="27"/>
  <c r="R11" i="27"/>
  <c r="S23" i="27"/>
  <c r="S7" i="27"/>
  <c r="T19" i="27"/>
  <c r="S26" i="27"/>
  <c r="R26" i="27"/>
  <c r="R10" i="27"/>
  <c r="S6" i="27"/>
  <c r="T18" i="27"/>
  <c r="T17" i="27"/>
  <c r="R24" i="27"/>
  <c r="R8" i="27"/>
  <c r="R23" i="27"/>
  <c r="R7" i="27"/>
  <c r="S19" i="27"/>
  <c r="T31" i="27"/>
  <c r="T15" i="27"/>
  <c r="S18" i="27"/>
  <c r="S31" i="27"/>
  <c r="S15" i="27"/>
  <c r="T27" i="27"/>
  <c r="T11" i="27"/>
  <c r="R30" i="26"/>
  <c r="R8" i="26"/>
  <c r="R28" i="26"/>
  <c r="S8" i="26"/>
  <c r="R27" i="26"/>
  <c r="R6" i="26"/>
  <c r="S7" i="26"/>
  <c r="R7" i="26"/>
  <c r="S24" i="26"/>
  <c r="R19" i="26"/>
  <c r="T20" i="26"/>
  <c r="R20" i="26"/>
  <c r="S23" i="26"/>
  <c r="R16" i="26"/>
  <c r="R13" i="26"/>
  <c r="R12" i="26"/>
  <c r="R11" i="26"/>
  <c r="S11" i="26"/>
  <c r="R25" i="26"/>
  <c r="R9" i="26"/>
  <c r="S21" i="26"/>
  <c r="S5" i="26"/>
  <c r="T17" i="26"/>
  <c r="T32" i="26"/>
  <c r="T16" i="26"/>
  <c r="T31" i="26"/>
  <c r="T15" i="26"/>
  <c r="T30" i="26"/>
  <c r="T14" i="26"/>
  <c r="S17" i="26"/>
  <c r="T29" i="26"/>
  <c r="T13" i="26"/>
  <c r="S15" i="26"/>
  <c r="R29" i="26"/>
  <c r="R4" i="26"/>
  <c r="S31" i="26"/>
  <c r="S4" i="26"/>
  <c r="S25" i="25"/>
  <c r="T21" i="25"/>
  <c r="T5" i="25"/>
  <c r="R27" i="25"/>
  <c r="R11" i="25"/>
  <c r="S23" i="25"/>
  <c r="S7" i="25"/>
  <c r="T19" i="25"/>
  <c r="S22" i="25"/>
  <c r="S6" i="25"/>
  <c r="T18" i="25"/>
  <c r="T17" i="25"/>
  <c r="T32" i="25"/>
  <c r="T16" i="25"/>
  <c r="R23" i="25"/>
  <c r="R7" i="25"/>
  <c r="S19" i="25"/>
  <c r="T31" i="25"/>
  <c r="T15" i="25"/>
  <c r="R22" i="25"/>
  <c r="R6" i="25"/>
  <c r="S18" i="25"/>
  <c r="T14" i="25"/>
  <c r="R4" i="25"/>
  <c r="S31" i="25"/>
  <c r="S15" i="25"/>
  <c r="T27" i="25"/>
  <c r="T11" i="25"/>
  <c r="R31" i="24"/>
  <c r="R30" i="24"/>
  <c r="R29" i="24"/>
  <c r="S16" i="24"/>
  <c r="S15" i="24"/>
  <c r="R19" i="24"/>
  <c r="R18" i="24"/>
  <c r="S10" i="24"/>
  <c r="R15" i="24"/>
  <c r="S9" i="24"/>
  <c r="R14" i="24"/>
  <c r="R13" i="24"/>
  <c r="R12" i="24"/>
  <c r="T25" i="24"/>
  <c r="S32" i="24"/>
  <c r="T24" i="24"/>
  <c r="S31" i="24"/>
  <c r="T23" i="24"/>
  <c r="T19" i="24"/>
  <c r="T22" i="24"/>
  <c r="S24" i="24"/>
  <c r="T4" i="24"/>
  <c r="R26" i="24"/>
  <c r="R10" i="24"/>
  <c r="S23" i="24"/>
  <c r="S7" i="24"/>
  <c r="S22" i="24"/>
  <c r="S6" i="24"/>
  <c r="T18" i="24"/>
  <c r="R8" i="24"/>
  <c r="S21" i="24"/>
  <c r="S5" i="24"/>
  <c r="T17" i="24"/>
  <c r="T16" i="24"/>
  <c r="T21" i="24"/>
  <c r="R11" i="24"/>
  <c r="S8" i="24"/>
  <c r="S20" i="24"/>
  <c r="R6" i="24"/>
  <c r="T14" i="24"/>
  <c r="R5" i="24"/>
  <c r="T30" i="24"/>
  <c r="R20" i="24"/>
  <c r="S4" i="24"/>
  <c r="S17" i="24"/>
  <c r="T11" i="24"/>
  <c r="T11" i="1"/>
  <c r="R4" i="1"/>
  <c r="T4" i="1"/>
  <c r="T27" i="1"/>
  <c r="R25" i="1"/>
  <c r="R6" i="1"/>
  <c r="T31" i="1"/>
  <c r="S23" i="1"/>
  <c r="R23" i="1"/>
  <c r="T22" i="1"/>
  <c r="S22" i="1"/>
  <c r="R21" i="1"/>
  <c r="R31" i="1"/>
  <c r="T17" i="1"/>
  <c r="R17" i="1"/>
  <c r="S26" i="1"/>
  <c r="T16" i="1"/>
  <c r="T20" i="1"/>
  <c r="T25" i="1"/>
  <c r="S15" i="1"/>
  <c r="T15" i="1"/>
  <c r="T24" i="1"/>
  <c r="S10" i="1"/>
  <c r="R24" i="1"/>
  <c r="R10" i="1"/>
  <c r="T9" i="1"/>
  <c r="R20" i="1"/>
  <c r="T14" i="1"/>
  <c r="S9" i="1"/>
  <c r="T8" i="1"/>
  <c r="T30" i="1"/>
  <c r="T19" i="1"/>
  <c r="S14" i="1"/>
  <c r="R30" i="1"/>
  <c r="S19" i="1"/>
  <c r="T29" i="1"/>
  <c r="T13" i="1"/>
  <c r="S8" i="1"/>
  <c r="S29" i="1"/>
  <c r="T18" i="1"/>
  <c r="S13" i="1"/>
  <c r="S18" i="1"/>
  <c r="T7" i="1"/>
  <c r="T28" i="1"/>
  <c r="T12" i="1"/>
  <c r="S7" i="1"/>
  <c r="S12" i="1"/>
  <c r="S28" i="1"/>
  <c r="T6" i="1"/>
  <c r="T5" i="1"/>
  <c r="S27" i="1"/>
  <c r="S11" i="1"/>
  <c r="S32" i="1"/>
  <c r="T21" i="1"/>
  <c r="S16" i="1"/>
  <c r="S5" i="1"/>
</calcChain>
</file>

<file path=xl/sharedStrings.xml><?xml version="1.0" encoding="utf-8"?>
<sst xmlns="http://schemas.openxmlformats.org/spreadsheetml/2006/main" count="351" uniqueCount="53">
  <si>
    <t xml:space="preserve">Hombres </t>
  </si>
  <si>
    <t>Mujeres</t>
  </si>
  <si>
    <t>Composición por tipo de ingreso</t>
  </si>
  <si>
    <t>n</t>
  </si>
  <si>
    <t>Composición del intervalo por género</t>
  </si>
  <si>
    <t>Los 10 intervalos siguientes incluyen 1% del total de declarantes cada uno (10% combinados)</t>
  </si>
  <si>
    <t>Cada uno de los primeros 9 intervalos debe incluir 10% (aprox.) del total de declarantes (90% combinados)</t>
  </si>
  <si>
    <t>Los 10 intervalos siguientes incluyen 0.1% del total de declarantes cada uno (1% combinados)</t>
  </si>
  <si>
    <t>Notas:</t>
  </si>
  <si>
    <t>Limite inferior del tramo (ingresos )</t>
  </si>
  <si>
    <t>1/ Corresponde al ingreso total de referencia de acuerdo al documento 'Nota_Mepyd_20210920', equivalente a los salarios + dividendos + alquileres + intereses + otros ingresos - gastos.</t>
  </si>
  <si>
    <t>Ingreso total de Referencia = Salarios + dividendos + alquileres + intereses + otros ingresos - gastos</t>
  </si>
  <si>
    <r>
      <t xml:space="preserve">Número de personas </t>
    </r>
    <r>
      <rPr>
        <b/>
        <sz val="10"/>
        <color rgb="FFFF0000"/>
        <rFont val="Calibri (Cuerpo)"/>
      </rPr>
      <t>(ordenadas por ingreso pre-tax, pre deducciones, total creciente)</t>
    </r>
  </si>
  <si>
    <r>
      <t xml:space="preserve">Salarios </t>
    </r>
    <r>
      <rPr>
        <b/>
        <vertAlign val="superscript"/>
        <sz val="12"/>
        <color theme="1"/>
        <rFont val="Calibri"/>
        <family val="2"/>
        <scheme val="minor"/>
      </rPr>
      <t>2/</t>
    </r>
  </si>
  <si>
    <r>
      <t xml:space="preserve">Dividendos </t>
    </r>
    <r>
      <rPr>
        <b/>
        <vertAlign val="superscript"/>
        <sz val="12"/>
        <color theme="1"/>
        <rFont val="Calibri"/>
        <family val="2"/>
        <scheme val="minor"/>
      </rPr>
      <t>3/</t>
    </r>
  </si>
  <si>
    <r>
      <t xml:space="preserve">Intereses </t>
    </r>
    <r>
      <rPr>
        <b/>
        <vertAlign val="superscript"/>
        <sz val="12"/>
        <color theme="1"/>
        <rFont val="Calibri"/>
        <family val="2"/>
        <scheme val="minor"/>
      </rPr>
      <t>4/</t>
    </r>
  </si>
  <si>
    <r>
      <t xml:space="preserve">alquileres </t>
    </r>
    <r>
      <rPr>
        <b/>
        <vertAlign val="superscript"/>
        <sz val="12"/>
        <color theme="1"/>
        <rFont val="Calibri"/>
        <family val="2"/>
        <scheme val="minor"/>
      </rPr>
      <t>5/</t>
    </r>
  </si>
  <si>
    <r>
      <t xml:space="preserve">Otros ingresos </t>
    </r>
    <r>
      <rPr>
        <b/>
        <vertAlign val="superscript"/>
        <sz val="12"/>
        <color theme="1"/>
        <rFont val="Calibri"/>
        <family val="2"/>
        <scheme val="minor"/>
      </rPr>
      <t>6/</t>
    </r>
  </si>
  <si>
    <r>
      <t xml:space="preserve">gastos </t>
    </r>
    <r>
      <rPr>
        <b/>
        <vertAlign val="superscript"/>
        <sz val="12"/>
        <color theme="1"/>
        <rFont val="Calibri"/>
        <family val="2"/>
        <scheme val="minor"/>
      </rPr>
      <t>7/</t>
    </r>
  </si>
  <si>
    <r>
      <t xml:space="preserve">Ingresos del capital </t>
    </r>
    <r>
      <rPr>
        <b/>
        <vertAlign val="superscript"/>
        <sz val="12"/>
        <color theme="1"/>
        <rFont val="Calibri"/>
        <family val="2"/>
        <scheme val="minor"/>
      </rPr>
      <t>16/</t>
    </r>
  </si>
  <si>
    <r>
      <t xml:space="preserve">Ingresos del trabajo independiente (self-employed) </t>
    </r>
    <r>
      <rPr>
        <b/>
        <vertAlign val="superscript"/>
        <sz val="12"/>
        <color theme="1"/>
        <rFont val="Calibri"/>
        <family val="2"/>
        <scheme val="minor"/>
      </rPr>
      <t>17/</t>
    </r>
  </si>
  <si>
    <r>
      <t xml:space="preserve">Ingresos del trabajo dependiente </t>
    </r>
    <r>
      <rPr>
        <b/>
        <vertAlign val="superscript"/>
        <sz val="12"/>
        <color theme="1"/>
        <rFont val="Calibri"/>
        <family val="2"/>
        <scheme val="minor"/>
      </rPr>
      <t>18/</t>
    </r>
  </si>
  <si>
    <t>7/ Corresponde a la sumatoria de las casillas 20, 27, 36, 37, 45, 51, 55, 63 y 66 del Anexo B de la Declaración Jurada de Impuesto sobre la Renta Persona Física (IR-1) menos la casilla 2 de la de DDJJ IR-1.</t>
  </si>
  <si>
    <t>2/ Corresponde a la sumatoria de la columna F, H y J (Total pagado en el mes, regalía pascual y retención pensión alimenticia) del anexo IR-4.</t>
  </si>
  <si>
    <t>4/ Corresponde a la sumatoria de la casilla 10 y 11 del Anexo B de la Declaración Jurada de Impuesto sobre la Renta Persona Física (IR-1).</t>
  </si>
  <si>
    <t>3/ Corresponde a la casilla 13 del Anexo B de la Declaración Jurada de Impuesto sobre la Renta Persona Física (IR-1).</t>
  </si>
  <si>
    <t>5/ Corresponde a la casilla 5 del Anexo B de la Declaración Jurada de Impuesto sobre la Renta Persona Física (IR-1).</t>
  </si>
  <si>
    <t>6/ Corresponde a la sumatoria de las casillas 1, 2, 3, 4, 6 y 12 menos la casilla 7 y 8 del Anexo B de la Declaración Jurada de Impuesto sobre la Renta Persona Física (IR-1).</t>
  </si>
  <si>
    <r>
      <t xml:space="preserve">Ingreso total de Referencia </t>
    </r>
    <r>
      <rPr>
        <b/>
        <vertAlign val="superscript"/>
        <sz val="12"/>
        <color theme="1"/>
        <rFont val="Calibri"/>
        <family val="2"/>
        <scheme val="minor"/>
      </rPr>
      <t>1/</t>
    </r>
  </si>
  <si>
    <t>Total</t>
  </si>
  <si>
    <t>% Ingresos del capital</t>
  </si>
  <si>
    <t xml:space="preserve">% Ingresos del trabajo independiente (self-employed) </t>
  </si>
  <si>
    <t>% Ingresos del trabajo dependiente</t>
  </si>
  <si>
    <r>
      <t>Ingresos del capital 8</t>
    </r>
    <r>
      <rPr>
        <b/>
        <vertAlign val="superscript"/>
        <sz val="12"/>
        <color theme="1"/>
        <rFont val="Calibri"/>
        <family val="2"/>
        <scheme val="minor"/>
      </rPr>
      <t>/</t>
    </r>
  </si>
  <si>
    <r>
      <t>Ingresos del trabajo independiente (self-employed) 9</t>
    </r>
    <r>
      <rPr>
        <b/>
        <vertAlign val="superscript"/>
        <sz val="12"/>
        <color theme="1"/>
        <rFont val="Calibri"/>
        <family val="2"/>
        <scheme val="minor"/>
      </rPr>
      <t>/</t>
    </r>
  </si>
  <si>
    <r>
      <t>Ingresos del trabajo dependiente 10</t>
    </r>
    <r>
      <rPr>
        <b/>
        <vertAlign val="superscript"/>
        <sz val="12"/>
        <color theme="1"/>
        <rFont val="Calibri"/>
        <family val="2"/>
        <scheme val="minor"/>
      </rPr>
      <t>/</t>
    </r>
  </si>
  <si>
    <t>8/ Corresponde a la sumatoria de alquileres, dividendos e intereses, ver notas 3, 4 y 5.</t>
  </si>
  <si>
    <t>9/ Corresponde a la casilla A (Total Ingresos Brutos) de la Declaración Jurada de Impuesto sobre la Renta Persona Física (IR-1), excluyendo los ingresos por alquileres, dividendos e intereses.</t>
  </si>
  <si>
    <t>10/ Corresponde al salario declarado por los empleadores en el Anexo IR-4 de la Declaración Jurada de Retención de Asalariados (IR-3).</t>
  </si>
  <si>
    <r>
      <t xml:space="preserve">Ingresos del trabajo dependiente </t>
    </r>
    <r>
      <rPr>
        <b/>
        <vertAlign val="superscript"/>
        <sz val="12"/>
        <color theme="1"/>
        <rFont val="Calibri"/>
        <family val="2"/>
        <scheme val="minor"/>
      </rPr>
      <t>10/</t>
    </r>
  </si>
  <si>
    <t>total</t>
  </si>
  <si>
    <t xml:space="preserve">Total </t>
  </si>
  <si>
    <t>La población total (declarantes) se divide en 19 intervalos</t>
  </si>
  <si>
    <t>Estadísticas descriptivas sobre declaraciones de impuesto a la renta de las personas 2020</t>
  </si>
  <si>
    <t>Estadísticas descriptivas sobre declaraciones de impuesto a la renta de las personas 2019</t>
  </si>
  <si>
    <t>Estadísticas descriptivas sobre declaraciones de impuesto a la renta de las personas 2018</t>
  </si>
  <si>
    <t>Estadísticas descriptivas sobre declaraciones de impuesto a la renta de las personas 2017</t>
  </si>
  <si>
    <t>Estadísticas descriptivas sobre declaraciones de impuesto a la renta de las personas 2016</t>
  </si>
  <si>
    <t>Estadísticas descriptivas sobre declaraciones de impuesto a la renta de las personas 2015</t>
  </si>
  <si>
    <t>Estadísticas descriptivas sobre declaraciones de impuesto a la renta de las personas 2014</t>
  </si>
  <si>
    <t>Estadísticas descriptivas sobre declaraciones de impuesto a la renta de las personas 2013</t>
  </si>
  <si>
    <t>Estadísticas descriptivas sobre declaraciones de impuesto a la renta de las personas 2012</t>
  </si>
  <si>
    <t>Fuente: Dirección General de Impuestos Internos (DGII)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</si>
</sst>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theme="1"/>
      <name val="Calibri (Cuerpo)"/>
    </font>
    <font>
      <u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 (Cuerpo)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0" fontId="0" fillId="2" borderId="0" xfId="2" applyNumberFormat="1" applyFont="1" applyFill="1" applyAlignment="1">
      <alignment horizontal="center"/>
    </xf>
    <xf numFmtId="10" fontId="0" fillId="0" borderId="0" xfId="2" applyNumberFormat="1" applyFont="1" applyAlignment="1">
      <alignment horizontal="center"/>
    </xf>
    <xf numFmtId="10" fontId="10" fillId="0" borderId="0" xfId="2" applyNumberFormat="1" applyFont="1" applyFill="1" applyAlignment="1">
      <alignment horizontal="center"/>
    </xf>
    <xf numFmtId="10" fontId="13" fillId="0" borderId="0" xfId="2" applyNumberFormat="1" applyFont="1" applyAlignment="1">
      <alignment horizont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64" fontId="0" fillId="7" borderId="6" xfId="1" applyNumberFormat="1" applyFont="1" applyFill="1" applyBorder="1" applyAlignment="1">
      <alignment horizontal="center"/>
    </xf>
    <xf numFmtId="43" fontId="0" fillId="7" borderId="6" xfId="1" applyFont="1" applyFill="1" applyBorder="1"/>
    <xf numFmtId="43" fontId="0" fillId="7" borderId="0" xfId="1" applyFont="1" applyFill="1" applyBorder="1"/>
    <xf numFmtId="43" fontId="0" fillId="7" borderId="7" xfId="1" applyFont="1" applyFill="1" applyBorder="1"/>
    <xf numFmtId="164" fontId="0" fillId="7" borderId="6" xfId="1" applyNumberFormat="1" applyFont="1" applyFill="1" applyBorder="1" applyAlignment="1">
      <alignment horizontal="right"/>
    </xf>
    <xf numFmtId="43" fontId="0" fillId="7" borderId="0" xfId="1" applyFont="1" applyFill="1" applyBorder="1" applyAlignment="1">
      <alignment horizontal="right"/>
    </xf>
    <xf numFmtId="43" fontId="0" fillId="7" borderId="6" xfId="1" applyFont="1" applyFill="1" applyBorder="1" applyAlignment="1">
      <alignment horizontal="right"/>
    </xf>
    <xf numFmtId="43" fontId="0" fillId="7" borderId="7" xfId="1" applyFont="1" applyFill="1" applyBorder="1" applyAlignment="1">
      <alignment horizontal="right"/>
    </xf>
    <xf numFmtId="3" fontId="0" fillId="7" borderId="6" xfId="0" applyNumberFormat="1" applyFill="1" applyBorder="1" applyAlignment="1">
      <alignment horizontal="right"/>
    </xf>
    <xf numFmtId="43" fontId="0" fillId="7" borderId="0" xfId="1" applyFont="1" applyFill="1" applyBorder="1" applyAlignment="1">
      <alignment horizontal="center"/>
    </xf>
    <xf numFmtId="43" fontId="0" fillId="7" borderId="6" xfId="1" applyFont="1" applyFill="1" applyBorder="1" applyAlignment="1">
      <alignment horizontal="center"/>
    </xf>
    <xf numFmtId="43" fontId="0" fillId="7" borderId="7" xfId="1" applyFont="1" applyFill="1" applyBorder="1" applyAlignment="1">
      <alignment horizontal="center"/>
    </xf>
    <xf numFmtId="164" fontId="0" fillId="7" borderId="11" xfId="1" applyNumberFormat="1" applyFont="1" applyFill="1" applyBorder="1" applyAlignment="1">
      <alignment horizontal="center"/>
    </xf>
    <xf numFmtId="43" fontId="0" fillId="7" borderId="8" xfId="1" applyFont="1" applyFill="1" applyBorder="1" applyAlignment="1">
      <alignment horizontal="center"/>
    </xf>
    <xf numFmtId="43" fontId="0" fillId="7" borderId="11" xfId="1" applyFont="1" applyFill="1" applyBorder="1" applyAlignment="1">
      <alignment horizontal="center"/>
    </xf>
    <xf numFmtId="43" fontId="0" fillId="7" borderId="12" xfId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10" fontId="2" fillId="7" borderId="9" xfId="2" applyNumberFormat="1" applyFont="1" applyFill="1" applyBorder="1" applyAlignment="1">
      <alignment horizontal="center" vertical="center" wrapText="1"/>
    </xf>
    <xf numFmtId="10" fontId="0" fillId="7" borderId="6" xfId="2" applyNumberFormat="1" applyFont="1" applyFill="1" applyBorder="1" applyAlignment="1">
      <alignment horizontal="center"/>
    </xf>
    <xf numFmtId="10" fontId="0" fillId="7" borderId="7" xfId="2" applyNumberFormat="1" applyFont="1" applyFill="1" applyBorder="1" applyAlignment="1">
      <alignment horizontal="center"/>
    </xf>
    <xf numFmtId="10" fontId="0" fillId="7" borderId="6" xfId="2" applyNumberFormat="1" applyFont="1" applyFill="1" applyBorder="1" applyAlignment="1">
      <alignment horizontal="center" vertical="center"/>
    </xf>
    <xf numFmtId="10" fontId="0" fillId="7" borderId="7" xfId="2" applyNumberFormat="1" applyFont="1" applyFill="1" applyBorder="1" applyAlignment="1">
      <alignment horizontal="center" vertical="center"/>
    </xf>
    <xf numFmtId="10" fontId="0" fillId="7" borderId="11" xfId="2" applyNumberFormat="1" applyFont="1" applyFill="1" applyBorder="1" applyAlignment="1">
      <alignment horizontal="center"/>
    </xf>
    <xf numFmtId="10" fontId="0" fillId="7" borderId="12" xfId="2" applyNumberFormat="1" applyFont="1" applyFill="1" applyBorder="1" applyAlignment="1">
      <alignment horizontal="center"/>
    </xf>
    <xf numFmtId="0" fontId="10" fillId="2" borderId="0" xfId="0" applyFont="1" applyFill="1"/>
    <xf numFmtId="43" fontId="0" fillId="0" borderId="0" xfId="1" applyFont="1" applyFill="1"/>
    <xf numFmtId="43" fontId="0" fillId="0" borderId="0" xfId="1" applyFont="1"/>
    <xf numFmtId="164" fontId="0" fillId="7" borderId="11" xfId="1" applyNumberFormat="1" applyFont="1" applyFill="1" applyBorder="1" applyAlignment="1">
      <alignment horizontal="right"/>
    </xf>
    <xf numFmtId="10" fontId="0" fillId="0" borderId="0" xfId="2" applyNumberFormat="1" applyFont="1"/>
    <xf numFmtId="49" fontId="1" fillId="0" borderId="0" xfId="0" applyNumberFormat="1" applyFont="1"/>
    <xf numFmtId="10" fontId="2" fillId="7" borderId="1" xfId="2" applyNumberFormat="1" applyFont="1" applyFill="1" applyBorder="1" applyAlignment="1">
      <alignment horizontal="center" vertical="center" wrapText="1"/>
    </xf>
    <xf numFmtId="43" fontId="0" fillId="7" borderId="14" xfId="1" applyFont="1" applyFill="1" applyBorder="1"/>
    <xf numFmtId="43" fontId="0" fillId="7" borderId="12" xfId="1" applyFont="1" applyFill="1" applyBorder="1"/>
    <xf numFmtId="0" fontId="2" fillId="7" borderId="9" xfId="0" applyFont="1" applyFill="1" applyBorder="1" applyAlignment="1">
      <alignment horizontal="center" vertical="center" wrapText="1"/>
    </xf>
    <xf numFmtId="9" fontId="0" fillId="7" borderId="0" xfId="2" applyFont="1" applyFill="1" applyBorder="1" applyAlignment="1">
      <alignment horizontal="center"/>
    </xf>
    <xf numFmtId="9" fontId="0" fillId="7" borderId="14" xfId="2" applyFont="1" applyFill="1" applyBorder="1" applyAlignment="1">
      <alignment horizontal="center"/>
    </xf>
    <xf numFmtId="9" fontId="0" fillId="7" borderId="5" xfId="2" applyFont="1" applyFill="1" applyBorder="1" applyAlignment="1">
      <alignment horizontal="center"/>
    </xf>
    <xf numFmtId="9" fontId="0" fillId="7" borderId="6" xfId="2" applyFont="1" applyFill="1" applyBorder="1" applyAlignment="1">
      <alignment horizontal="center"/>
    </xf>
    <xf numFmtId="9" fontId="0" fillId="7" borderId="7" xfId="2" applyFont="1" applyFill="1" applyBorder="1" applyAlignment="1">
      <alignment horizontal="center"/>
    </xf>
    <xf numFmtId="9" fontId="0" fillId="7" borderId="8" xfId="2" applyFont="1" applyFill="1" applyBorder="1" applyAlignment="1">
      <alignment horizontal="center"/>
    </xf>
    <xf numFmtId="9" fontId="0" fillId="7" borderId="12" xfId="2" applyFont="1" applyFill="1" applyBorder="1" applyAlignment="1">
      <alignment horizontal="center"/>
    </xf>
    <xf numFmtId="43" fontId="0" fillId="0" borderId="9" xfId="1" applyFont="1" applyFill="1" applyBorder="1"/>
    <xf numFmtId="43" fontId="0" fillId="0" borderId="10" xfId="1" applyFont="1" applyFill="1" applyBorder="1"/>
    <xf numFmtId="43" fontId="0" fillId="7" borderId="15" xfId="1" applyFont="1" applyFill="1" applyBorder="1"/>
    <xf numFmtId="43" fontId="0" fillId="7" borderId="9" xfId="1" applyFont="1" applyFill="1" applyBorder="1"/>
    <xf numFmtId="43" fontId="0" fillId="7" borderId="10" xfId="1" applyFont="1" applyFill="1" applyBorder="1"/>
    <xf numFmtId="43" fontId="0" fillId="7" borderId="12" xfId="1" applyFont="1" applyFill="1" applyBorder="1" applyAlignment="1">
      <alignment horizontal="right"/>
    </xf>
    <xf numFmtId="43" fontId="0" fillId="0" borderId="15" xfId="1" applyFont="1" applyFill="1" applyBorder="1"/>
    <xf numFmtId="9" fontId="0" fillId="7" borderId="11" xfId="2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6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43" fontId="0" fillId="2" borderId="0" xfId="1" applyFont="1" applyFill="1" applyBorder="1" applyAlignment="1">
      <alignment horizontal="center"/>
    </xf>
    <xf numFmtId="10" fontId="0" fillId="2" borderId="0" xfId="2" applyNumberFormat="1" applyFont="1" applyFill="1" applyBorder="1" applyAlignment="1">
      <alignment horizontal="center"/>
    </xf>
    <xf numFmtId="43" fontId="0" fillId="2" borderId="0" xfId="1" applyFont="1" applyFill="1" applyBorder="1"/>
    <xf numFmtId="9" fontId="0" fillId="2" borderId="0" xfId="2" applyFont="1" applyFill="1" applyBorder="1" applyAlignment="1">
      <alignment horizontal="center"/>
    </xf>
    <xf numFmtId="0" fontId="14" fillId="2" borderId="0" xfId="0" applyFont="1" applyFill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6478-1960-6648-9867-D7C403F3B5EF}">
  <dimension ref="A1:T44"/>
  <sheetViews>
    <sheetView showGridLines="0" tabSelected="1" topLeftCell="A22" zoomScale="81" zoomScaleNormal="80" workbookViewId="0">
      <selection activeCell="D45" sqref="D45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21.3984375" customWidth="1"/>
    <col min="4" max="4" width="18.8984375" customWidth="1"/>
    <col min="5" max="6" width="19.8984375" bestFit="1" customWidth="1"/>
    <col min="7" max="7" width="18.59765625" bestFit="1" customWidth="1"/>
    <col min="8" max="9" width="17.5" bestFit="1" customWidth="1"/>
    <col min="10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20.69921875" customWidth="1"/>
    <col min="18" max="18" width="12.8984375" customWidth="1"/>
    <col min="19" max="19" width="19.8984375" bestFit="1" customWidth="1"/>
    <col min="20" max="20" width="18.59765625" customWidth="1"/>
  </cols>
  <sheetData>
    <row r="1" spans="1:20" ht="54.9" customHeight="1">
      <c r="A1" s="3"/>
      <c r="B1" s="5"/>
      <c r="C1" s="73" t="s">
        <v>43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6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5" t="s">
        <v>2</v>
      </c>
      <c r="O2" s="85"/>
      <c r="P2" s="85"/>
      <c r="Q2" s="85"/>
      <c r="R2" s="85"/>
      <c r="S2" s="85"/>
      <c r="T2" s="85"/>
    </row>
    <row r="3" spans="1:20" s="2" customFormat="1" ht="48.6">
      <c r="A3" s="72"/>
      <c r="B3" s="7" t="s">
        <v>3</v>
      </c>
      <c r="C3" s="79"/>
      <c r="D3" s="81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51" t="s">
        <v>0</v>
      </c>
      <c r="M3" s="51" t="s">
        <v>1</v>
      </c>
      <c r="N3" s="37" t="s">
        <v>33</v>
      </c>
      <c r="O3" s="37" t="s">
        <v>34</v>
      </c>
      <c r="P3" s="37" t="s">
        <v>35</v>
      </c>
      <c r="Q3" s="37" t="s">
        <v>29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258399</v>
      </c>
      <c r="D4" s="23">
        <v>0</v>
      </c>
      <c r="E4" s="23">
        <v>2818701192.2011118</v>
      </c>
      <c r="F4" s="22">
        <v>2772266209.4699998</v>
      </c>
      <c r="G4" s="23">
        <v>4098644.7777777775</v>
      </c>
      <c r="H4" s="23">
        <v>5456623.9333333336</v>
      </c>
      <c r="I4" s="23">
        <v>19420235.300000001</v>
      </c>
      <c r="J4" s="23">
        <v>4913613700.2600002</v>
      </c>
      <c r="K4" s="24">
        <v>4896154221.54</v>
      </c>
      <c r="L4" s="39">
        <v>0.53557100000000002</v>
      </c>
      <c r="M4" s="40">
        <v>0.46442800000000001</v>
      </c>
      <c r="N4" s="22">
        <v>28975504.01111111</v>
      </c>
      <c r="O4" s="23">
        <v>4913613700.2600002</v>
      </c>
      <c r="P4" s="23">
        <v>2772266209.4699998</v>
      </c>
      <c r="Q4" s="52">
        <f>SUM(N4:P4)</f>
        <v>7714855413.7411118</v>
      </c>
      <c r="R4" s="55">
        <f>+N4/$Q4</f>
        <v>3.7558064872482448E-3</v>
      </c>
      <c r="S4" s="55">
        <f t="shared" ref="S4:T4" si="0">+O4/$Q4</f>
        <v>0.63690288887439761</v>
      </c>
      <c r="T4" s="56">
        <f t="shared" si="0"/>
        <v>0.35934130463835406</v>
      </c>
    </row>
    <row r="5" spans="1:20" s="3" customFormat="1">
      <c r="A5" s="77"/>
      <c r="B5" s="8">
        <v>2</v>
      </c>
      <c r="C5" s="21">
        <v>258400</v>
      </c>
      <c r="D5" s="23">
        <v>23117</v>
      </c>
      <c r="E5" s="23">
        <v>9426029212.1888885</v>
      </c>
      <c r="F5" s="22">
        <v>9286257010.4899998</v>
      </c>
      <c r="G5" s="23">
        <v>188521.88888888891</v>
      </c>
      <c r="H5" s="23">
        <v>4589765.3</v>
      </c>
      <c r="I5" s="23">
        <v>14651015.970000001</v>
      </c>
      <c r="J5" s="23">
        <v>5596227202.6099997</v>
      </c>
      <c r="K5" s="24">
        <v>5475884304.0699997</v>
      </c>
      <c r="L5" s="39">
        <v>0.51531300000000002</v>
      </c>
      <c r="M5" s="40">
        <v>0.48468600000000001</v>
      </c>
      <c r="N5" s="22">
        <v>19429303.158888891</v>
      </c>
      <c r="O5" s="23">
        <v>5596227202.6099997</v>
      </c>
      <c r="P5" s="23">
        <v>9286257010.4899998</v>
      </c>
      <c r="Q5" s="24">
        <f t="shared" ref="Q5:Q30" si="1">SUM(N5:P5)</f>
        <v>14901913516.258888</v>
      </c>
      <c r="R5" s="55">
        <f t="shared" ref="R5:R30" si="2">+N5/$Q5</f>
        <v>1.3038126370610288E-3</v>
      </c>
      <c r="S5" s="55">
        <f t="shared" ref="S5:S30" si="3">+O5/$Q5</f>
        <v>0.37553749030311961</v>
      </c>
      <c r="T5" s="59">
        <f t="shared" ref="T5:T30" si="4">+P5/$Q5</f>
        <v>0.6231586970598193</v>
      </c>
    </row>
    <row r="6" spans="1:20" s="3" customFormat="1">
      <c r="A6" s="77"/>
      <c r="B6" s="8">
        <v>3</v>
      </c>
      <c r="C6" s="21">
        <v>258400</v>
      </c>
      <c r="D6" s="23">
        <v>50190</v>
      </c>
      <c r="E6" s="23">
        <v>17061080555.364447</v>
      </c>
      <c r="F6" s="22">
        <v>16840101997.34</v>
      </c>
      <c r="G6" s="23">
        <v>572754.77777777775</v>
      </c>
      <c r="H6" s="23">
        <v>8976025.7666666675</v>
      </c>
      <c r="I6" s="23">
        <v>16611294.720000001</v>
      </c>
      <c r="J6" s="23">
        <v>5563891136.4300003</v>
      </c>
      <c r="K6" s="24">
        <v>5369072653.6700001</v>
      </c>
      <c r="L6" s="39">
        <v>0.54250799999999999</v>
      </c>
      <c r="M6" s="40">
        <v>0.45749099999999998</v>
      </c>
      <c r="N6" s="22">
        <v>26160075.264444448</v>
      </c>
      <c r="O6" s="23">
        <v>5563891136.4300003</v>
      </c>
      <c r="P6" s="23">
        <v>16840101997.34</v>
      </c>
      <c r="Q6" s="24">
        <f t="shared" si="1"/>
        <v>22430153209.034447</v>
      </c>
      <c r="R6" s="55">
        <f t="shared" si="2"/>
        <v>1.1662905295674779E-3</v>
      </c>
      <c r="S6" s="55">
        <f t="shared" si="3"/>
        <v>0.24805408525649164</v>
      </c>
      <c r="T6" s="59">
        <f t="shared" si="4"/>
        <v>0.75077962421394084</v>
      </c>
    </row>
    <row r="7" spans="1:20" s="3" customFormat="1">
      <c r="A7" s="77"/>
      <c r="B7" s="8">
        <v>4</v>
      </c>
      <c r="C7" s="21">
        <v>258400</v>
      </c>
      <c r="D7" s="23">
        <v>81203.360000000001</v>
      </c>
      <c r="E7" s="23">
        <v>25224024956.581108</v>
      </c>
      <c r="F7" s="22">
        <v>24878713830.599998</v>
      </c>
      <c r="G7" s="23">
        <v>1059031.1777777779</v>
      </c>
      <c r="H7" s="23">
        <v>3706085.6333333328</v>
      </c>
      <c r="I7" s="23">
        <v>12442395.92</v>
      </c>
      <c r="J7" s="23">
        <v>5312314184.2200003</v>
      </c>
      <c r="K7" s="24">
        <v>4984210570.9700003</v>
      </c>
      <c r="L7" s="39">
        <v>0.561581</v>
      </c>
      <c r="M7" s="40">
        <v>0.43841799999999997</v>
      </c>
      <c r="N7" s="22">
        <v>17207512.731111109</v>
      </c>
      <c r="O7" s="23">
        <v>5312314184.2200003</v>
      </c>
      <c r="P7" s="23">
        <v>24878713830.599998</v>
      </c>
      <c r="Q7" s="24">
        <f t="shared" si="1"/>
        <v>30208235527.551109</v>
      </c>
      <c r="R7" s="55">
        <f t="shared" si="2"/>
        <v>5.6962985194607531E-4</v>
      </c>
      <c r="S7" s="55">
        <f t="shared" si="3"/>
        <v>0.17585648719452546</v>
      </c>
      <c r="T7" s="59">
        <f t="shared" si="4"/>
        <v>0.82357388295352851</v>
      </c>
    </row>
    <row r="8" spans="1:20" s="3" customFormat="1">
      <c r="A8" s="77"/>
      <c r="B8" s="8">
        <v>5</v>
      </c>
      <c r="C8" s="21">
        <v>258400</v>
      </c>
      <c r="D8" s="23">
        <v>113760</v>
      </c>
      <c r="E8" s="23">
        <v>32660468906.628891</v>
      </c>
      <c r="F8" s="22">
        <v>32289323895.52</v>
      </c>
      <c r="G8" s="23">
        <v>185794.44444444444</v>
      </c>
      <c r="H8" s="23">
        <v>8575218.3444444444</v>
      </c>
      <c r="I8" s="23">
        <v>31483505.219999999</v>
      </c>
      <c r="J8" s="23">
        <v>3645424075.4200001</v>
      </c>
      <c r="K8" s="24">
        <v>3314523582.3200002</v>
      </c>
      <c r="L8" s="39">
        <v>0.56042899999999995</v>
      </c>
      <c r="M8" s="40">
        <v>0.43957000000000002</v>
      </c>
      <c r="N8" s="22">
        <v>40244518.008888885</v>
      </c>
      <c r="O8" s="23">
        <v>3645424075.4200001</v>
      </c>
      <c r="P8" s="23">
        <v>32289323895.52</v>
      </c>
      <c r="Q8" s="24">
        <f t="shared" si="1"/>
        <v>35974992488.948891</v>
      </c>
      <c r="R8" s="55">
        <f t="shared" si="2"/>
        <v>1.1186803727965069E-3</v>
      </c>
      <c r="S8" s="55">
        <f t="shared" si="3"/>
        <v>0.10133217057765427</v>
      </c>
      <c r="T8" s="59">
        <f t="shared" si="4"/>
        <v>0.89754914904954919</v>
      </c>
    </row>
    <row r="9" spans="1:20" s="3" customFormat="1">
      <c r="A9" s="77"/>
      <c r="B9" s="8">
        <v>6</v>
      </c>
      <c r="C9" s="21">
        <v>258400</v>
      </c>
      <c r="D9" s="23">
        <v>140370.1</v>
      </c>
      <c r="E9" s="23">
        <v>41996392365.183334</v>
      </c>
      <c r="F9" s="22">
        <v>41369835496.82</v>
      </c>
      <c r="G9" s="23">
        <v>1432958.9111111111</v>
      </c>
      <c r="H9" s="23">
        <v>8293914.1222222224</v>
      </c>
      <c r="I9" s="23">
        <v>34100042.140000001</v>
      </c>
      <c r="J9" s="23">
        <v>5725184210.96</v>
      </c>
      <c r="K9" s="24">
        <v>5142454257.7700005</v>
      </c>
      <c r="L9" s="39">
        <v>0.56167</v>
      </c>
      <c r="M9" s="40">
        <v>0.43832900000000002</v>
      </c>
      <c r="N9" s="22">
        <v>43826915.173333332</v>
      </c>
      <c r="O9" s="23">
        <v>5725184210.96</v>
      </c>
      <c r="P9" s="23">
        <v>41369835496.82</v>
      </c>
      <c r="Q9" s="24">
        <f t="shared" si="1"/>
        <v>47138846622.953331</v>
      </c>
      <c r="R9" s="55">
        <f t="shared" si="2"/>
        <v>9.2974093159064867E-4</v>
      </c>
      <c r="S9" s="55">
        <f t="shared" si="3"/>
        <v>0.12145363370371974</v>
      </c>
      <c r="T9" s="59">
        <f t="shared" si="4"/>
        <v>0.87761662536468965</v>
      </c>
    </row>
    <row r="10" spans="1:20" s="3" customFormat="1">
      <c r="A10" s="77"/>
      <c r="B10" s="8">
        <v>7</v>
      </c>
      <c r="C10" s="21">
        <v>258400</v>
      </c>
      <c r="D10" s="23">
        <v>188632.85</v>
      </c>
      <c r="E10" s="23">
        <v>57476850765.471107</v>
      </c>
      <c r="F10" s="22">
        <v>56394692521.699997</v>
      </c>
      <c r="G10" s="23">
        <v>555240.61111111112</v>
      </c>
      <c r="H10" s="23">
        <v>21637016.5</v>
      </c>
      <c r="I10" s="23">
        <v>56809816.710000001</v>
      </c>
      <c r="J10" s="23">
        <v>7930062623.2700005</v>
      </c>
      <c r="K10" s="24">
        <v>6926906453.3199997</v>
      </c>
      <c r="L10" s="39">
        <v>0.61338000000000004</v>
      </c>
      <c r="M10" s="40">
        <v>0.38661899999999999</v>
      </c>
      <c r="N10" s="22">
        <v>79002073.821111113</v>
      </c>
      <c r="O10" s="23">
        <v>7930062623.2700005</v>
      </c>
      <c r="P10" s="23">
        <v>56394692521.699997</v>
      </c>
      <c r="Q10" s="24">
        <f t="shared" si="1"/>
        <v>64403757218.791107</v>
      </c>
      <c r="R10" s="55">
        <f t="shared" si="2"/>
        <v>1.2266687105338733E-3</v>
      </c>
      <c r="S10" s="55">
        <f t="shared" si="3"/>
        <v>0.12313043470942474</v>
      </c>
      <c r="T10" s="59">
        <f t="shared" si="4"/>
        <v>0.87564289658004146</v>
      </c>
    </row>
    <row r="11" spans="1:20" s="3" customFormat="1">
      <c r="A11" s="77"/>
      <c r="B11" s="8">
        <v>8</v>
      </c>
      <c r="C11" s="25">
        <v>258400</v>
      </c>
      <c r="D11" s="23">
        <v>259500</v>
      </c>
      <c r="E11" s="23">
        <v>79455002959.786652</v>
      </c>
      <c r="F11" s="22">
        <v>77303332517.649994</v>
      </c>
      <c r="G11" s="23">
        <v>3781218.5</v>
      </c>
      <c r="H11" s="23">
        <v>21342719.866666663</v>
      </c>
      <c r="I11" s="23">
        <v>119319493.51000001</v>
      </c>
      <c r="J11" s="23">
        <v>10234538583.98</v>
      </c>
      <c r="K11" s="24">
        <v>8227311573.7200003</v>
      </c>
      <c r="L11" s="39">
        <v>0.60620200000000002</v>
      </c>
      <c r="M11" s="40">
        <v>0.39379700000000001</v>
      </c>
      <c r="N11" s="22">
        <v>144443431.87666667</v>
      </c>
      <c r="O11" s="23">
        <v>10234538583.98</v>
      </c>
      <c r="P11" s="23">
        <v>77303332517.649994</v>
      </c>
      <c r="Q11" s="24">
        <f t="shared" si="1"/>
        <v>87682314533.506653</v>
      </c>
      <c r="R11" s="55">
        <f t="shared" si="2"/>
        <v>1.6473496696014964E-3</v>
      </c>
      <c r="S11" s="55">
        <f t="shared" si="3"/>
        <v>0.11672295192514569</v>
      </c>
      <c r="T11" s="59">
        <f t="shared" si="4"/>
        <v>0.88162969840525296</v>
      </c>
    </row>
    <row r="12" spans="1:20" s="3" customFormat="1">
      <c r="A12" s="77"/>
      <c r="B12" s="8">
        <v>9</v>
      </c>
      <c r="C12" s="25">
        <v>258400</v>
      </c>
      <c r="D12" s="23">
        <v>368348.68</v>
      </c>
      <c r="E12" s="23">
        <v>114770630201.55998</v>
      </c>
      <c r="F12" s="22">
        <v>108916541119.89999</v>
      </c>
      <c r="G12" s="23">
        <v>13984693.777777778</v>
      </c>
      <c r="H12" s="23">
        <v>70554335.62222223</v>
      </c>
      <c r="I12" s="23">
        <v>255477517.34</v>
      </c>
      <c r="J12" s="23">
        <v>16917622386.76</v>
      </c>
      <c r="K12" s="24">
        <v>11403549851.84</v>
      </c>
      <c r="L12" s="39">
        <v>0.47471200000000002</v>
      </c>
      <c r="M12" s="40">
        <v>0.52528699999999995</v>
      </c>
      <c r="N12" s="22">
        <v>340016546.74000001</v>
      </c>
      <c r="O12" s="23">
        <v>16917622386.76</v>
      </c>
      <c r="P12" s="23">
        <v>108916541119.89999</v>
      </c>
      <c r="Q12" s="24">
        <f t="shared" si="1"/>
        <v>126174180053.39999</v>
      </c>
      <c r="R12" s="55">
        <f t="shared" si="2"/>
        <v>2.6948187544876194E-3</v>
      </c>
      <c r="S12" s="55">
        <f t="shared" si="3"/>
        <v>0.13408149258112911</v>
      </c>
      <c r="T12" s="59">
        <f t="shared" si="4"/>
        <v>0.86322368866438326</v>
      </c>
    </row>
    <row r="13" spans="1:20" s="3" customFormat="1" ht="18" customHeight="1">
      <c r="A13" s="71" t="s">
        <v>5</v>
      </c>
      <c r="B13" s="8">
        <v>10</v>
      </c>
      <c r="C13" s="25">
        <v>25840</v>
      </c>
      <c r="D13" s="26">
        <v>549120</v>
      </c>
      <c r="E13" s="26">
        <v>14699059993.279999</v>
      </c>
      <c r="F13" s="27">
        <v>13987936728.67</v>
      </c>
      <c r="G13" s="26">
        <v>2904942.7222222225</v>
      </c>
      <c r="H13" s="26">
        <v>22012151.077777777</v>
      </c>
      <c r="I13" s="26">
        <v>53963271.710000001</v>
      </c>
      <c r="J13" s="26">
        <v>2221653311.3200002</v>
      </c>
      <c r="K13" s="28">
        <v>1589410412.22</v>
      </c>
      <c r="L13" s="41">
        <v>0.53384600000000004</v>
      </c>
      <c r="M13" s="42">
        <v>0.46615299999999998</v>
      </c>
      <c r="N13" s="27">
        <v>78880365.510000005</v>
      </c>
      <c r="O13" s="26">
        <v>2221653311.3200002</v>
      </c>
      <c r="P13" s="26">
        <v>13987936728.67</v>
      </c>
      <c r="Q13" s="24">
        <f t="shared" si="1"/>
        <v>16288470405.5</v>
      </c>
      <c r="R13" s="55">
        <f t="shared" si="2"/>
        <v>4.8427116571587402E-3</v>
      </c>
      <c r="S13" s="55">
        <f t="shared" si="3"/>
        <v>0.13639422585498465</v>
      </c>
      <c r="T13" s="59">
        <f t="shared" si="4"/>
        <v>0.85876306248785661</v>
      </c>
    </row>
    <row r="14" spans="1:20" s="3" customFormat="1">
      <c r="A14" s="71"/>
      <c r="B14" s="8">
        <v>11</v>
      </c>
      <c r="C14" s="25">
        <v>25840</v>
      </c>
      <c r="D14" s="26">
        <v>589260</v>
      </c>
      <c r="E14" s="26">
        <v>15756003410.846668</v>
      </c>
      <c r="F14" s="27">
        <v>14922258147.940001</v>
      </c>
      <c r="G14" s="26">
        <v>2066992.6444444442</v>
      </c>
      <c r="H14" s="26">
        <v>14341743.922222221</v>
      </c>
      <c r="I14" s="26">
        <v>60222701.979999997</v>
      </c>
      <c r="J14" s="26">
        <v>3038734779.98</v>
      </c>
      <c r="K14" s="28">
        <v>2281620955.6199999</v>
      </c>
      <c r="L14" s="41">
        <v>0.56423999999999996</v>
      </c>
      <c r="M14" s="42">
        <v>0.43575900000000001</v>
      </c>
      <c r="N14" s="27">
        <v>76631438.546666667</v>
      </c>
      <c r="O14" s="26">
        <v>3038734779.98</v>
      </c>
      <c r="P14" s="26">
        <v>14922258147.940001</v>
      </c>
      <c r="Q14" s="24">
        <f t="shared" si="1"/>
        <v>18037624366.466667</v>
      </c>
      <c r="R14" s="55">
        <f t="shared" si="2"/>
        <v>4.2484219091029757E-3</v>
      </c>
      <c r="S14" s="55">
        <f t="shared" si="3"/>
        <v>0.16846646311302735</v>
      </c>
      <c r="T14" s="59">
        <f t="shared" si="4"/>
        <v>0.82728511497786972</v>
      </c>
    </row>
    <row r="15" spans="1:20" s="3" customFormat="1">
      <c r="A15" s="71"/>
      <c r="B15" s="8">
        <v>12</v>
      </c>
      <c r="C15" s="25">
        <v>25840</v>
      </c>
      <c r="D15" s="26">
        <v>633886.19999999995</v>
      </c>
      <c r="E15" s="26">
        <v>17075044884.966667</v>
      </c>
      <c r="F15" s="27">
        <v>16053489960.620001</v>
      </c>
      <c r="G15" s="26">
        <v>3541776.5</v>
      </c>
      <c r="H15" s="26">
        <v>16552847.666666666</v>
      </c>
      <c r="I15" s="26">
        <v>61285065.420000002</v>
      </c>
      <c r="J15" s="26">
        <v>3437930257.2600002</v>
      </c>
      <c r="K15" s="28">
        <v>2497755022.5</v>
      </c>
      <c r="L15" s="41">
        <v>0.54342800000000002</v>
      </c>
      <c r="M15" s="42">
        <v>0.456571</v>
      </c>
      <c r="N15" s="27">
        <v>81379689.586666673</v>
      </c>
      <c r="O15" s="26">
        <v>3437930257.2600002</v>
      </c>
      <c r="P15" s="26">
        <v>16053489960.620001</v>
      </c>
      <c r="Q15" s="24">
        <f t="shared" si="1"/>
        <v>19572799907.466667</v>
      </c>
      <c r="R15" s="55">
        <f t="shared" si="2"/>
        <v>4.1577949997650462E-3</v>
      </c>
      <c r="S15" s="55">
        <f t="shared" si="3"/>
        <v>0.17564836270300258</v>
      </c>
      <c r="T15" s="59">
        <f t="shared" si="4"/>
        <v>0.82019384229723247</v>
      </c>
    </row>
    <row r="16" spans="1:20" s="3" customFormat="1">
      <c r="A16" s="71"/>
      <c r="B16" s="8">
        <v>13</v>
      </c>
      <c r="C16" s="25">
        <v>25840</v>
      </c>
      <c r="D16" s="26">
        <v>690000</v>
      </c>
      <c r="E16" s="26">
        <v>18634848117.612221</v>
      </c>
      <c r="F16" s="27">
        <v>17463082625.41</v>
      </c>
      <c r="G16" s="26">
        <v>3955722.5444444446</v>
      </c>
      <c r="H16" s="26">
        <v>18565770.177777778</v>
      </c>
      <c r="I16" s="26">
        <v>80257698.659999996</v>
      </c>
      <c r="J16" s="26">
        <v>4314035536.5299997</v>
      </c>
      <c r="K16" s="28">
        <v>3245049235.71</v>
      </c>
      <c r="L16" s="41">
        <v>0.51362200000000002</v>
      </c>
      <c r="M16" s="42">
        <v>0.486377</v>
      </c>
      <c r="N16" s="27">
        <v>102779191.38222222</v>
      </c>
      <c r="O16" s="26">
        <v>4314035536.5299997</v>
      </c>
      <c r="P16" s="26">
        <v>17463082625.41</v>
      </c>
      <c r="Q16" s="24">
        <f t="shared" si="1"/>
        <v>21879897353.32222</v>
      </c>
      <c r="R16" s="55">
        <f t="shared" si="2"/>
        <v>4.6974256653272801E-3</v>
      </c>
      <c r="S16" s="55">
        <f t="shared" si="3"/>
        <v>0.19716891111808443</v>
      </c>
      <c r="T16" s="59">
        <f t="shared" si="4"/>
        <v>0.79813366321658841</v>
      </c>
    </row>
    <row r="17" spans="1:20" s="3" customFormat="1">
      <c r="A17" s="71"/>
      <c r="B17" s="8">
        <v>14</v>
      </c>
      <c r="C17" s="25">
        <v>25840</v>
      </c>
      <c r="D17" s="26">
        <v>756116.67</v>
      </c>
      <c r="E17" s="26">
        <v>20698050459.294449</v>
      </c>
      <c r="F17" s="27">
        <v>19121946145.490002</v>
      </c>
      <c r="G17" s="26">
        <v>5418762.111111111</v>
      </c>
      <c r="H17" s="26">
        <v>24097683.933333334</v>
      </c>
      <c r="I17" s="26">
        <v>120914581.48999999</v>
      </c>
      <c r="J17" s="26">
        <v>5154163650.04</v>
      </c>
      <c r="K17" s="28">
        <v>3728490363.77</v>
      </c>
      <c r="L17" s="41">
        <v>0.52490999999999999</v>
      </c>
      <c r="M17" s="42">
        <v>0.47508899999999998</v>
      </c>
      <c r="N17" s="27">
        <v>150431027.53444445</v>
      </c>
      <c r="O17" s="26">
        <v>5154163650.04</v>
      </c>
      <c r="P17" s="26">
        <v>19121946145.490002</v>
      </c>
      <c r="Q17" s="24">
        <f t="shared" si="1"/>
        <v>24426540823.064445</v>
      </c>
      <c r="R17" s="55">
        <f t="shared" si="2"/>
        <v>6.1585072001845587E-3</v>
      </c>
      <c r="S17" s="55">
        <f t="shared" si="3"/>
        <v>0.21100669502794467</v>
      </c>
      <c r="T17" s="59">
        <f t="shared" si="4"/>
        <v>0.78283479777187082</v>
      </c>
    </row>
    <row r="18" spans="1:20" s="3" customFormat="1">
      <c r="A18" s="71"/>
      <c r="B18" s="8">
        <v>15</v>
      </c>
      <c r="C18" s="25">
        <v>25840</v>
      </c>
      <c r="D18" s="26">
        <v>847668.76</v>
      </c>
      <c r="E18" s="26">
        <v>23483330929.052223</v>
      </c>
      <c r="F18" s="27">
        <v>21604879220.630001</v>
      </c>
      <c r="G18" s="26">
        <v>12314584.700000001</v>
      </c>
      <c r="H18" s="26">
        <v>39542297.522222228</v>
      </c>
      <c r="I18" s="26">
        <v>126843132.65000001</v>
      </c>
      <c r="J18" s="26">
        <v>7715668187.71</v>
      </c>
      <c r="K18" s="28">
        <v>6015916494.1599998</v>
      </c>
      <c r="L18" s="41">
        <v>0.54535800000000001</v>
      </c>
      <c r="M18" s="42">
        <v>0.45464100000000002</v>
      </c>
      <c r="N18" s="27">
        <v>178700014.87222224</v>
      </c>
      <c r="O18" s="26">
        <v>7715668187.71</v>
      </c>
      <c r="P18" s="26">
        <v>21604879220.630001</v>
      </c>
      <c r="Q18" s="24">
        <f t="shared" si="1"/>
        <v>29499247423.212223</v>
      </c>
      <c r="R18" s="55">
        <f t="shared" si="2"/>
        <v>6.0577821633377551E-3</v>
      </c>
      <c r="S18" s="55">
        <f t="shared" si="3"/>
        <v>0.2615547467030882</v>
      </c>
      <c r="T18" s="59">
        <f t="shared" si="4"/>
        <v>0.73238747113357405</v>
      </c>
    </row>
    <row r="19" spans="1:20" s="3" customFormat="1">
      <c r="A19" s="71"/>
      <c r="B19" s="8">
        <v>16</v>
      </c>
      <c r="C19" s="25">
        <v>25840</v>
      </c>
      <c r="D19" s="26">
        <v>976811.81</v>
      </c>
      <c r="E19" s="26">
        <v>27640096141.816669</v>
      </c>
      <c r="F19" s="27">
        <v>25052412440.810001</v>
      </c>
      <c r="G19" s="26">
        <v>14801170.688888887</v>
      </c>
      <c r="H19" s="26">
        <v>66158823.377777778</v>
      </c>
      <c r="I19" s="26">
        <v>174255780.33000001</v>
      </c>
      <c r="J19" s="26">
        <v>8423209345.1400003</v>
      </c>
      <c r="K19" s="28">
        <v>6090741418.5299997</v>
      </c>
      <c r="L19" s="41">
        <v>0.54674199999999995</v>
      </c>
      <c r="M19" s="42">
        <v>0.45325700000000002</v>
      </c>
      <c r="N19" s="27">
        <v>255215774.39666668</v>
      </c>
      <c r="O19" s="26">
        <v>8423209345.1400003</v>
      </c>
      <c r="P19" s="26">
        <v>25052412440.810001</v>
      </c>
      <c r="Q19" s="24">
        <f t="shared" si="1"/>
        <v>33730837560.346668</v>
      </c>
      <c r="R19" s="55">
        <f t="shared" si="2"/>
        <v>7.5662448031439782E-3</v>
      </c>
      <c r="S19" s="55">
        <f t="shared" si="3"/>
        <v>0.24971835727678951</v>
      </c>
      <c r="T19" s="59">
        <f t="shared" si="4"/>
        <v>0.74271539792006647</v>
      </c>
    </row>
    <row r="20" spans="1:20" s="3" customFormat="1">
      <c r="A20" s="71"/>
      <c r="B20" s="8">
        <v>17</v>
      </c>
      <c r="C20" s="25">
        <v>25840</v>
      </c>
      <c r="D20" s="26">
        <v>1178413.25</v>
      </c>
      <c r="E20" s="26">
        <v>34256926241.48111</v>
      </c>
      <c r="F20" s="27">
        <v>30664661249.84</v>
      </c>
      <c r="G20" s="26">
        <v>38166177.177777775</v>
      </c>
      <c r="H20" s="26">
        <v>92126454.933333322</v>
      </c>
      <c r="I20" s="26">
        <v>195224383.97</v>
      </c>
      <c r="J20" s="26">
        <v>14044572793.6</v>
      </c>
      <c r="K20" s="28">
        <v>10777824818.040001</v>
      </c>
      <c r="L20" s="41">
        <v>0.56347000000000003</v>
      </c>
      <c r="M20" s="42">
        <v>0.436529</v>
      </c>
      <c r="N20" s="27">
        <v>325517016.08111107</v>
      </c>
      <c r="O20" s="26">
        <v>14044572793.6</v>
      </c>
      <c r="P20" s="26">
        <v>30664661249.84</v>
      </c>
      <c r="Q20" s="24">
        <f t="shared" si="1"/>
        <v>45034751059.521111</v>
      </c>
      <c r="R20" s="55">
        <f t="shared" si="2"/>
        <v>7.2281295759997598E-3</v>
      </c>
      <c r="S20" s="55">
        <f t="shared" si="3"/>
        <v>0.31186078446481696</v>
      </c>
      <c r="T20" s="59">
        <f t="shared" si="4"/>
        <v>0.68091108595918326</v>
      </c>
    </row>
    <row r="21" spans="1:20" s="3" customFormat="1">
      <c r="A21" s="71"/>
      <c r="B21" s="8">
        <v>18</v>
      </c>
      <c r="C21" s="29">
        <v>25840</v>
      </c>
      <c r="D21" s="30">
        <v>1507602.95</v>
      </c>
      <c r="E21" s="30">
        <v>46905067673.797775</v>
      </c>
      <c r="F21" s="31">
        <v>41237517949.760002</v>
      </c>
      <c r="G21" s="30">
        <v>125948210.69999999</v>
      </c>
      <c r="H21" s="30">
        <v>195562715.97777778</v>
      </c>
      <c r="I21" s="30">
        <v>289786774.62</v>
      </c>
      <c r="J21" s="30">
        <v>16381893718.76</v>
      </c>
      <c r="K21" s="32">
        <v>11325641696.02</v>
      </c>
      <c r="L21" s="41">
        <v>0.58407799999999999</v>
      </c>
      <c r="M21" s="42">
        <v>0.41592099999999999</v>
      </c>
      <c r="N21" s="31">
        <v>611297701.29777777</v>
      </c>
      <c r="O21" s="30">
        <v>16381893718.76</v>
      </c>
      <c r="P21" s="30">
        <v>41237517949.760002</v>
      </c>
      <c r="Q21" s="24">
        <f t="shared" si="1"/>
        <v>58230709369.81778</v>
      </c>
      <c r="R21" s="55">
        <f t="shared" si="2"/>
        <v>1.0497857709674862E-2</v>
      </c>
      <c r="S21" s="55">
        <f t="shared" si="3"/>
        <v>0.28132739401679152</v>
      </c>
      <c r="T21" s="59">
        <f t="shared" si="4"/>
        <v>0.70817474827353366</v>
      </c>
    </row>
    <row r="22" spans="1:20" s="3" customFormat="1">
      <c r="A22" s="71"/>
      <c r="B22" s="8">
        <v>19</v>
      </c>
      <c r="C22" s="29">
        <v>25840</v>
      </c>
      <c r="D22" s="30">
        <v>2252752.15</v>
      </c>
      <c r="E22" s="30">
        <v>161745287774.99445</v>
      </c>
      <c r="F22" s="31">
        <v>88454807059.759995</v>
      </c>
      <c r="G22" s="30">
        <v>21422456866.966667</v>
      </c>
      <c r="H22" s="30">
        <v>5409552700.4777784</v>
      </c>
      <c r="I22" s="30">
        <v>1328545573.5599999</v>
      </c>
      <c r="J22" s="30">
        <v>74474753494.440002</v>
      </c>
      <c r="K22" s="32">
        <v>29344827920.209999</v>
      </c>
      <c r="L22" s="41">
        <v>0.62737900000000002</v>
      </c>
      <c r="M22" s="42">
        <v>0.37262000000000001</v>
      </c>
      <c r="N22" s="31">
        <v>28160555141.004448</v>
      </c>
      <c r="O22" s="30">
        <v>74474753494.440002</v>
      </c>
      <c r="P22" s="30">
        <v>88454807059.759995</v>
      </c>
      <c r="Q22" s="24">
        <f t="shared" si="1"/>
        <v>191090115695.20447</v>
      </c>
      <c r="R22" s="55">
        <f t="shared" si="2"/>
        <v>0.14736793181873173</v>
      </c>
      <c r="S22" s="55">
        <f t="shared" si="3"/>
        <v>0.38973629391291953</v>
      </c>
      <c r="T22" s="59">
        <f t="shared" si="4"/>
        <v>0.46289577426834866</v>
      </c>
    </row>
    <row r="23" spans="1:20" s="3" customFormat="1">
      <c r="A23" s="71" t="s">
        <v>7</v>
      </c>
      <c r="B23" s="8">
        <v>20</v>
      </c>
      <c r="C23" s="29">
        <v>2584</v>
      </c>
      <c r="D23" s="30">
        <v>2252752.15</v>
      </c>
      <c r="E23" s="30">
        <v>6012694871.2277775</v>
      </c>
      <c r="F23" s="31">
        <v>5138800593.0900002</v>
      </c>
      <c r="G23" s="30">
        <v>20530024.877777778</v>
      </c>
      <c r="H23" s="30">
        <v>40735305.600000001</v>
      </c>
      <c r="I23" s="30">
        <v>59542183.899999999</v>
      </c>
      <c r="J23" s="30">
        <v>2213412010.6100001</v>
      </c>
      <c r="K23" s="32">
        <v>1460325246.8499999</v>
      </c>
      <c r="L23" s="41">
        <v>0.57529799999999998</v>
      </c>
      <c r="M23" s="42">
        <v>0.424701</v>
      </c>
      <c r="N23" s="31">
        <v>120807514.37777779</v>
      </c>
      <c r="O23" s="30">
        <v>2213412010.6100001</v>
      </c>
      <c r="P23" s="30">
        <v>5138800593.0900002</v>
      </c>
      <c r="Q23" s="24">
        <f t="shared" si="1"/>
        <v>7473020118.0777779</v>
      </c>
      <c r="R23" s="55">
        <f t="shared" si="2"/>
        <v>1.6165822180183302E-2</v>
      </c>
      <c r="S23" s="55">
        <f t="shared" si="3"/>
        <v>0.29618708040884245</v>
      </c>
      <c r="T23" s="59">
        <f t="shared" si="4"/>
        <v>0.6876470974109743</v>
      </c>
    </row>
    <row r="24" spans="1:20" s="3" customFormat="1">
      <c r="A24" s="71"/>
      <c r="B24" s="8">
        <v>21</v>
      </c>
      <c r="C24" s="29">
        <v>2584</v>
      </c>
      <c r="D24" s="30">
        <v>2400000</v>
      </c>
      <c r="E24" s="30">
        <v>6403339559.3866663</v>
      </c>
      <c r="F24" s="31">
        <v>5399061481.3500004</v>
      </c>
      <c r="G24" s="30">
        <v>17357717.411111109</v>
      </c>
      <c r="H24" s="30">
        <v>47009900.355555557</v>
      </c>
      <c r="I24" s="30">
        <v>55742246.149999999</v>
      </c>
      <c r="J24" s="30">
        <v>2565911721.1999998</v>
      </c>
      <c r="K24" s="32">
        <v>1681743507.0799999</v>
      </c>
      <c r="L24" s="41">
        <v>0.58192699999999997</v>
      </c>
      <c r="M24" s="42">
        <v>0.418072</v>
      </c>
      <c r="N24" s="31">
        <v>120109863.91666666</v>
      </c>
      <c r="O24" s="30">
        <v>2565911721.1999998</v>
      </c>
      <c r="P24" s="30">
        <v>5399061481.3500004</v>
      </c>
      <c r="Q24" s="24">
        <f t="shared" si="1"/>
        <v>8085083066.4666672</v>
      </c>
      <c r="R24" s="55">
        <f t="shared" si="2"/>
        <v>1.485573653718278E-2</v>
      </c>
      <c r="S24" s="55">
        <f t="shared" si="3"/>
        <v>0.31736368075700566</v>
      </c>
      <c r="T24" s="59">
        <f t="shared" si="4"/>
        <v>0.66778058270581153</v>
      </c>
    </row>
    <row r="25" spans="1:20" s="3" customFormat="1">
      <c r="A25" s="71"/>
      <c r="B25" s="8">
        <v>22</v>
      </c>
      <c r="C25" s="29">
        <v>2584</v>
      </c>
      <c r="D25" s="30">
        <v>2562799</v>
      </c>
      <c r="E25" s="30">
        <v>6888033087.6066666</v>
      </c>
      <c r="F25" s="31">
        <v>5860099985.21</v>
      </c>
      <c r="G25" s="30">
        <v>35793948.177777775</v>
      </c>
      <c r="H25" s="30">
        <v>47542339.788888894</v>
      </c>
      <c r="I25" s="30">
        <v>60506451.43</v>
      </c>
      <c r="J25" s="30">
        <v>2290024223.6900001</v>
      </c>
      <c r="K25" s="32">
        <v>1405933860.6900001</v>
      </c>
      <c r="L25" s="41">
        <v>0.588117</v>
      </c>
      <c r="M25" s="42">
        <v>0.41188200000000003</v>
      </c>
      <c r="N25" s="31">
        <v>143842739.39666668</v>
      </c>
      <c r="O25" s="30">
        <v>2290024223.6900001</v>
      </c>
      <c r="P25" s="30">
        <v>5860099985.21</v>
      </c>
      <c r="Q25" s="24">
        <f t="shared" si="1"/>
        <v>8293966948.2966671</v>
      </c>
      <c r="R25" s="55">
        <f t="shared" si="2"/>
        <v>1.734305674152797E-2</v>
      </c>
      <c r="S25" s="55">
        <f t="shared" si="3"/>
        <v>0.2761072280569315</v>
      </c>
      <c r="T25" s="59">
        <f t="shared" si="4"/>
        <v>0.70654971520154053</v>
      </c>
    </row>
    <row r="26" spans="1:20" s="3" customFormat="1">
      <c r="A26" s="71"/>
      <c r="B26" s="8">
        <v>23</v>
      </c>
      <c r="C26" s="29">
        <v>2584</v>
      </c>
      <c r="D26" s="30">
        <v>2768431.81</v>
      </c>
      <c r="E26" s="30">
        <v>7483540435.1488895</v>
      </c>
      <c r="F26" s="31">
        <v>6329481606.7200003</v>
      </c>
      <c r="G26" s="30">
        <v>50139599.588888891</v>
      </c>
      <c r="H26" s="30">
        <v>62076459.299999997</v>
      </c>
      <c r="I26" s="30">
        <v>38579031.93</v>
      </c>
      <c r="J26" s="30">
        <v>2675823464.21</v>
      </c>
      <c r="K26" s="32">
        <v>1672559726.5999999</v>
      </c>
      <c r="L26" s="41">
        <v>0.59532399999999996</v>
      </c>
      <c r="M26" s="42">
        <v>0.40467500000000001</v>
      </c>
      <c r="N26" s="31">
        <v>150795090.8188889</v>
      </c>
      <c r="O26" s="30">
        <v>2675823464.21</v>
      </c>
      <c r="P26" s="30">
        <v>6329481606.7200003</v>
      </c>
      <c r="Q26" s="24">
        <f t="shared" si="1"/>
        <v>9156100161.7488899</v>
      </c>
      <c r="R26" s="55">
        <f t="shared" si="2"/>
        <v>1.646935793132322E-2</v>
      </c>
      <c r="S26" s="55">
        <f t="shared" si="3"/>
        <v>0.29224488777314728</v>
      </c>
      <c r="T26" s="59">
        <f t="shared" si="4"/>
        <v>0.69128575429552941</v>
      </c>
    </row>
    <row r="27" spans="1:20" s="3" customFormat="1">
      <c r="A27" s="71"/>
      <c r="B27" s="8">
        <v>24</v>
      </c>
      <c r="C27" s="29">
        <v>2584</v>
      </c>
      <c r="D27" s="30">
        <v>3022975.9</v>
      </c>
      <c r="E27" s="30">
        <v>8240415022.5300007</v>
      </c>
      <c r="F27" s="31">
        <v>6816207950.2799997</v>
      </c>
      <c r="G27" s="30">
        <v>36347006.533333331</v>
      </c>
      <c r="H27" s="30">
        <v>66187656.066666663</v>
      </c>
      <c r="I27" s="30">
        <v>77760686.469999999</v>
      </c>
      <c r="J27" s="30">
        <v>2822494665.0999999</v>
      </c>
      <c r="K27" s="32">
        <v>1578582941.9200001</v>
      </c>
      <c r="L27" s="41">
        <v>0.59870199999999996</v>
      </c>
      <c r="M27" s="42">
        <v>0.40129700000000001</v>
      </c>
      <c r="N27" s="31">
        <v>180295349.06999999</v>
      </c>
      <c r="O27" s="30">
        <v>2822494665.0999999</v>
      </c>
      <c r="P27" s="30">
        <v>6816207950.2799997</v>
      </c>
      <c r="Q27" s="24">
        <f t="shared" si="1"/>
        <v>9818997964.4500008</v>
      </c>
      <c r="R27" s="55">
        <f t="shared" si="2"/>
        <v>1.8361888832522943E-2</v>
      </c>
      <c r="S27" s="55">
        <f t="shared" si="3"/>
        <v>0.28745241371053676</v>
      </c>
      <c r="T27" s="59">
        <f t="shared" si="4"/>
        <v>0.69418569745694014</v>
      </c>
    </row>
    <row r="28" spans="1:20" s="3" customFormat="1">
      <c r="A28" s="71"/>
      <c r="B28" s="8">
        <v>25</v>
      </c>
      <c r="C28" s="29">
        <v>2584</v>
      </c>
      <c r="D28" s="30">
        <v>3366077.93</v>
      </c>
      <c r="E28" s="30">
        <v>9273707906.7266674</v>
      </c>
      <c r="F28" s="31">
        <v>7560728169.21</v>
      </c>
      <c r="G28" s="30">
        <v>67117111.077777773</v>
      </c>
      <c r="H28" s="30">
        <v>124692153.78888889</v>
      </c>
      <c r="I28" s="30">
        <v>80920319.230000004</v>
      </c>
      <c r="J28" s="30">
        <v>3429885344.98</v>
      </c>
      <c r="K28" s="32">
        <v>1989635191.5599999</v>
      </c>
      <c r="L28" s="41">
        <v>0.61681399999999997</v>
      </c>
      <c r="M28" s="42">
        <v>0.383185</v>
      </c>
      <c r="N28" s="31">
        <v>272729584.09666669</v>
      </c>
      <c r="O28" s="30">
        <v>3429885344.98</v>
      </c>
      <c r="P28" s="30">
        <v>7560728169.21</v>
      </c>
      <c r="Q28" s="24">
        <f t="shared" si="1"/>
        <v>11263343098.286667</v>
      </c>
      <c r="R28" s="55">
        <f t="shared" si="2"/>
        <v>2.4213910711656576E-2</v>
      </c>
      <c r="S28" s="55">
        <f t="shared" si="3"/>
        <v>0.30451752335429966</v>
      </c>
      <c r="T28" s="59">
        <f t="shared" si="4"/>
        <v>0.67126856593404371</v>
      </c>
    </row>
    <row r="29" spans="1:20" s="3" customFormat="1">
      <c r="A29" s="71"/>
      <c r="B29" s="8">
        <v>26</v>
      </c>
      <c r="C29" s="29">
        <v>2584</v>
      </c>
      <c r="D29" s="30">
        <v>3830910.37</v>
      </c>
      <c r="E29" s="30">
        <v>10765472346.693333</v>
      </c>
      <c r="F29" s="31">
        <v>8527792246.4499998</v>
      </c>
      <c r="G29" s="30">
        <v>123237886.83333334</v>
      </c>
      <c r="H29" s="30">
        <v>154486091.29999998</v>
      </c>
      <c r="I29" s="30">
        <v>68747170.230000004</v>
      </c>
      <c r="J29" s="30">
        <v>4180780879.79</v>
      </c>
      <c r="K29" s="32">
        <v>2289571927.9099998</v>
      </c>
      <c r="L29" s="41">
        <v>0.62105600000000005</v>
      </c>
      <c r="M29" s="42">
        <v>0.37894299999999997</v>
      </c>
      <c r="N29" s="31">
        <v>346471148.36333334</v>
      </c>
      <c r="O29" s="30">
        <v>4180780879.79</v>
      </c>
      <c r="P29" s="30">
        <v>8527792246.4499998</v>
      </c>
      <c r="Q29" s="24">
        <f t="shared" si="1"/>
        <v>13055044274.603333</v>
      </c>
      <c r="R29" s="55">
        <f t="shared" si="2"/>
        <v>2.6539254948169114E-2</v>
      </c>
      <c r="S29" s="55">
        <f t="shared" si="3"/>
        <v>0.32024256615682983</v>
      </c>
      <c r="T29" s="59">
        <f t="shared" si="4"/>
        <v>0.65321817889500111</v>
      </c>
    </row>
    <row r="30" spans="1:20" s="3" customFormat="1">
      <c r="A30" s="71"/>
      <c r="B30" s="8">
        <v>27</v>
      </c>
      <c r="C30" s="29">
        <v>2584</v>
      </c>
      <c r="D30" s="30">
        <v>4542000</v>
      </c>
      <c r="E30" s="30">
        <v>13218711258.552221</v>
      </c>
      <c r="F30" s="31">
        <v>10069503370.09</v>
      </c>
      <c r="G30" s="30">
        <v>236135747.17777777</v>
      </c>
      <c r="H30" s="30">
        <v>255605149.34444442</v>
      </c>
      <c r="I30" s="30">
        <v>108996437.95999999</v>
      </c>
      <c r="J30" s="30">
        <v>5608561544.1499996</v>
      </c>
      <c r="K30" s="32">
        <v>3060090990.1700001</v>
      </c>
      <c r="L30" s="41">
        <v>0.64459999999999995</v>
      </c>
      <c r="M30" s="42">
        <v>0.35539900000000002</v>
      </c>
      <c r="N30" s="31">
        <v>600737334.4822222</v>
      </c>
      <c r="O30" s="30">
        <v>5608561544.1499996</v>
      </c>
      <c r="P30" s="30">
        <v>10069503370.09</v>
      </c>
      <c r="Q30" s="24">
        <f t="shared" si="1"/>
        <v>16278802248.722221</v>
      </c>
      <c r="R30" s="55">
        <f t="shared" si="2"/>
        <v>3.6903042699555869E-2</v>
      </c>
      <c r="S30" s="55">
        <f t="shared" si="3"/>
        <v>0.34453158521476818</v>
      </c>
      <c r="T30" s="59">
        <f t="shared" si="4"/>
        <v>0.61856537208567597</v>
      </c>
    </row>
    <row r="31" spans="1:20" s="3" customFormat="1">
      <c r="A31" s="71"/>
      <c r="B31" s="8">
        <v>28</v>
      </c>
      <c r="C31" s="29">
        <v>2584</v>
      </c>
      <c r="D31" s="30">
        <v>5796553.1200000001</v>
      </c>
      <c r="E31" s="30">
        <v>18550743701.455559</v>
      </c>
      <c r="F31" s="31">
        <v>12512406321.85</v>
      </c>
      <c r="G31" s="30">
        <v>639021063.54444444</v>
      </c>
      <c r="H31" s="30">
        <v>511854408.31111109</v>
      </c>
      <c r="I31" s="30">
        <v>221587294.68000001</v>
      </c>
      <c r="J31" s="30">
        <v>8654014701.5100002</v>
      </c>
      <c r="K31" s="32">
        <v>3988140088.4400001</v>
      </c>
      <c r="L31" s="41">
        <v>0.70028999999999997</v>
      </c>
      <c r="M31" s="42">
        <v>0.299709</v>
      </c>
      <c r="N31" s="31">
        <v>1372462766.5355556</v>
      </c>
      <c r="O31" s="30">
        <v>8654014701.5100002</v>
      </c>
      <c r="P31" s="30">
        <v>12512406321.85</v>
      </c>
      <c r="Q31" s="24">
        <f>SUM(N31:P31)</f>
        <v>22538883789.895554</v>
      </c>
      <c r="R31" s="55">
        <f t="shared" ref="R31:T32" si="5">+N31/$Q31</f>
        <v>6.0893111625645223E-2</v>
      </c>
      <c r="S31" s="55">
        <f t="shared" si="5"/>
        <v>0.38395932922772763</v>
      </c>
      <c r="T31" s="59">
        <f t="shared" si="5"/>
        <v>0.55514755914662728</v>
      </c>
    </row>
    <row r="32" spans="1:20" s="3" customFormat="1">
      <c r="A32" s="71"/>
      <c r="B32" s="70">
        <v>29</v>
      </c>
      <c r="C32" s="33">
        <v>2584</v>
      </c>
      <c r="D32" s="34">
        <v>9006847.8200000003</v>
      </c>
      <c r="E32" s="34">
        <v>74908629585.666656</v>
      </c>
      <c r="F32" s="35">
        <v>20240725335.509998</v>
      </c>
      <c r="G32" s="34">
        <v>20196776761.744442</v>
      </c>
      <c r="H32" s="34">
        <v>4099363236.6222219</v>
      </c>
      <c r="I32" s="34">
        <v>556163751.58000004</v>
      </c>
      <c r="J32" s="34">
        <v>40033844939.199997</v>
      </c>
      <c r="K32" s="36">
        <v>10218244438.99</v>
      </c>
      <c r="L32" s="43">
        <v>0.75916600000000001</v>
      </c>
      <c r="M32" s="44">
        <v>0.24083299999999999</v>
      </c>
      <c r="N32" s="35">
        <v>24852303749.946667</v>
      </c>
      <c r="O32" s="34">
        <v>40033844939.199997</v>
      </c>
      <c r="P32" s="34">
        <v>20240725335.509998</v>
      </c>
      <c r="Q32" s="53">
        <f>SUM(N32:P32)</f>
        <v>85126874024.656662</v>
      </c>
      <c r="R32" s="60">
        <f t="shared" si="5"/>
        <v>0.29194427769952291</v>
      </c>
      <c r="S32" s="60">
        <f t="shared" si="5"/>
        <v>0.47028444774800909</v>
      </c>
      <c r="T32" s="61">
        <f t="shared" si="5"/>
        <v>0.23777127455246802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 s="13" customFormat="1">
      <c r="A42" s="45" t="s">
        <v>36</v>
      </c>
      <c r="B42" s="12"/>
      <c r="L42" s="17"/>
      <c r="M42" s="17"/>
      <c r="Q42" s="46"/>
      <c r="R42" s="3"/>
    </row>
    <row r="43" spans="1:20">
      <c r="A43" s="3" t="s">
        <v>37</v>
      </c>
      <c r="Q43" s="46"/>
      <c r="R43" s="3"/>
    </row>
    <row r="44" spans="1:20">
      <c r="A44" s="3" t="s">
        <v>38</v>
      </c>
      <c r="Q44" s="46"/>
      <c r="R44" s="3"/>
    </row>
  </sheetData>
  <mergeCells count="12">
    <mergeCell ref="A33:G33"/>
    <mergeCell ref="A13:A22"/>
    <mergeCell ref="A2:A3"/>
    <mergeCell ref="A23:A32"/>
    <mergeCell ref="C1:P1"/>
    <mergeCell ref="L2:M2"/>
    <mergeCell ref="A4:A12"/>
    <mergeCell ref="C2:C3"/>
    <mergeCell ref="D2:D3"/>
    <mergeCell ref="E2:E3"/>
    <mergeCell ref="F2:K2"/>
    <mergeCell ref="N2:T2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A4527-3001-431C-9D1B-93E72C50FDA3}">
  <dimension ref="A1:T46"/>
  <sheetViews>
    <sheetView showGridLines="0" zoomScale="80" zoomScaleNormal="80" workbookViewId="0">
      <pane xSplit="1" ySplit="3" topLeftCell="C23" activePane="bottomRight" state="frozen"/>
      <selection pane="topRight" activeCell="B1" sqref="B1"/>
      <selection pane="bottomLeft" activeCell="A4" sqref="A4"/>
      <selection pane="bottomRight" activeCell="A33" sqref="A33:G33"/>
    </sheetView>
  </sheetViews>
  <sheetFormatPr baseColWidth="10" defaultColWidth="10.59765625" defaultRowHeight="15.6"/>
  <cols>
    <col min="1" max="1" width="20.796875" customWidth="1"/>
    <col min="2" max="2" width="5.8984375" style="1" customWidth="1"/>
    <col min="3" max="3" width="19.69921875" customWidth="1"/>
    <col min="4" max="5" width="19.8984375" bestFit="1" customWidth="1"/>
    <col min="6" max="6" width="19.8984375" customWidth="1"/>
    <col min="7" max="7" width="18.59765625" customWidth="1"/>
    <col min="8" max="9" width="17.5" customWidth="1"/>
    <col min="10" max="11" width="18.59765625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8.59765625" bestFit="1" customWidth="1"/>
    <col min="18" max="18" width="13" bestFit="1" customWidth="1"/>
    <col min="19" max="19" width="20.59765625" customWidth="1"/>
    <col min="20" max="20" width="19.3984375" customWidth="1"/>
  </cols>
  <sheetData>
    <row r="1" spans="1:20" ht="54.9" customHeight="1">
      <c r="A1" s="3"/>
      <c r="B1" s="5"/>
      <c r="C1" s="73" t="s">
        <v>44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48.6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39</v>
      </c>
      <c r="Q3" s="54" t="s">
        <v>29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256125</v>
      </c>
      <c r="D4" s="23">
        <v>0</v>
      </c>
      <c r="E4" s="23">
        <v>2911465116.7999992</v>
      </c>
      <c r="F4" s="22">
        <v>2856331517.8499999</v>
      </c>
      <c r="G4" s="23">
        <v>415167.5</v>
      </c>
      <c r="H4" s="23">
        <v>7634560.5</v>
      </c>
      <c r="I4" s="23">
        <v>22394950.489999998</v>
      </c>
      <c r="J4" s="23">
        <v>5346941991.6300001</v>
      </c>
      <c r="K4" s="24">
        <v>5322253071.1700001</v>
      </c>
      <c r="L4" s="39">
        <v>0.55444400000000005</v>
      </c>
      <c r="M4" s="40">
        <v>0.44555499999999998</v>
      </c>
      <c r="N4" s="22">
        <v>30444678.489999998</v>
      </c>
      <c r="O4" s="23">
        <v>5346941991.6300001</v>
      </c>
      <c r="P4" s="23">
        <v>2856331517.8499999</v>
      </c>
      <c r="Q4" s="23">
        <f>SUM(N4:P4)</f>
        <v>8233718187.9699993</v>
      </c>
      <c r="R4" s="57">
        <f>+N4/$Q4</f>
        <v>3.6975613926745351E-3</v>
      </c>
      <c r="S4" s="55">
        <f t="shared" ref="S4:T19" si="0">+O4/$Q4</f>
        <v>0.6493957978112771</v>
      </c>
      <c r="T4" s="56">
        <f>+P4/$Q4</f>
        <v>0.34690664079604849</v>
      </c>
    </row>
    <row r="5" spans="1:20" s="3" customFormat="1">
      <c r="A5" s="77"/>
      <c r="B5" s="8">
        <v>2</v>
      </c>
      <c r="C5" s="21">
        <v>256125</v>
      </c>
      <c r="D5" s="23">
        <v>25000</v>
      </c>
      <c r="E5" s="23">
        <v>10123916288.285557</v>
      </c>
      <c r="F5" s="22">
        <v>9960556326.8999996</v>
      </c>
      <c r="G5" s="23">
        <v>1017732.0444444444</v>
      </c>
      <c r="H5" s="23">
        <v>4280176.611111111</v>
      </c>
      <c r="I5" s="23">
        <v>24655986.600000001</v>
      </c>
      <c r="J5" s="23">
        <v>5443607610.5799999</v>
      </c>
      <c r="K5" s="24">
        <v>5310201544.4499998</v>
      </c>
      <c r="L5" s="39">
        <v>0.51053599999999999</v>
      </c>
      <c r="M5" s="40">
        <v>0.48946299999999998</v>
      </c>
      <c r="N5" s="22">
        <v>29953895.255555555</v>
      </c>
      <c r="O5" s="23">
        <v>5443607610.5799999</v>
      </c>
      <c r="P5" s="23">
        <v>9960556326.8999996</v>
      </c>
      <c r="Q5" s="23">
        <f>SUM(N5:P5)</f>
        <v>15434117832.735554</v>
      </c>
      <c r="R5" s="58">
        <f t="shared" ref="R5:T32" si="1">+N5/$Q5</f>
        <v>1.940758492333378E-3</v>
      </c>
      <c r="S5" s="55">
        <f t="shared" si="0"/>
        <v>0.3526996275118609</v>
      </c>
      <c r="T5" s="59">
        <f t="shared" si="0"/>
        <v>0.64535961399580577</v>
      </c>
    </row>
    <row r="6" spans="1:20" s="3" customFormat="1">
      <c r="A6" s="77"/>
      <c r="B6" s="8">
        <v>3</v>
      </c>
      <c r="C6" s="21">
        <v>256125</v>
      </c>
      <c r="D6" s="23">
        <v>54730</v>
      </c>
      <c r="E6" s="23">
        <v>18658346527.326668</v>
      </c>
      <c r="F6" s="22">
        <v>18353532024.02</v>
      </c>
      <c r="G6" s="23">
        <v>670987.04444444436</v>
      </c>
      <c r="H6" s="23">
        <v>7086295.5222222218</v>
      </c>
      <c r="I6" s="23">
        <v>14059389.74</v>
      </c>
      <c r="J6" s="23">
        <v>6655691757.5699997</v>
      </c>
      <c r="K6" s="24">
        <v>6372693926.5699997</v>
      </c>
      <c r="L6" s="39">
        <v>0.53114799999999995</v>
      </c>
      <c r="M6" s="40">
        <v>0.46885100000000002</v>
      </c>
      <c r="N6" s="22">
        <v>21816672.306666665</v>
      </c>
      <c r="O6" s="23">
        <v>6655691757.5699997</v>
      </c>
      <c r="P6" s="23">
        <v>18353532024.02</v>
      </c>
      <c r="Q6" s="23">
        <f t="shared" ref="Q6:Q32" si="2">SUM(N6:P6)</f>
        <v>25031040453.896667</v>
      </c>
      <c r="R6" s="58">
        <f t="shared" si="1"/>
        <v>8.7158471685783992E-4</v>
      </c>
      <c r="S6" s="55">
        <f t="shared" si="0"/>
        <v>0.26589752710554571</v>
      </c>
      <c r="T6" s="59">
        <f t="shared" si="0"/>
        <v>0.73323088817759641</v>
      </c>
    </row>
    <row r="7" spans="1:20" s="3" customFormat="1">
      <c r="A7" s="77"/>
      <c r="B7" s="8">
        <v>4</v>
      </c>
      <c r="C7" s="21">
        <v>256124</v>
      </c>
      <c r="D7" s="23">
        <v>93086.6</v>
      </c>
      <c r="E7" s="23">
        <v>28208386669.757774</v>
      </c>
      <c r="F7" s="22">
        <v>27801368544.009998</v>
      </c>
      <c r="G7" s="23">
        <v>454254.4222222222</v>
      </c>
      <c r="H7" s="23">
        <v>2813512.9555555559</v>
      </c>
      <c r="I7" s="23">
        <v>16213406.369999999</v>
      </c>
      <c r="J7" s="23">
        <v>4587515142.8199997</v>
      </c>
      <c r="K7" s="24">
        <v>4199978190.8200002</v>
      </c>
      <c r="L7" s="39">
        <v>0.5484</v>
      </c>
      <c r="M7" s="40">
        <v>0.45159899999999997</v>
      </c>
      <c r="N7" s="22">
        <v>19481173.747777779</v>
      </c>
      <c r="O7" s="23">
        <v>4587515142.8199997</v>
      </c>
      <c r="P7" s="23">
        <v>27801368544.009998</v>
      </c>
      <c r="Q7" s="23">
        <f t="shared" si="2"/>
        <v>32408364860.577774</v>
      </c>
      <c r="R7" s="58">
        <f t="shared" si="1"/>
        <v>6.0111560183880475E-4</v>
      </c>
      <c r="S7" s="55">
        <f t="shared" si="0"/>
        <v>0.1415534280287109</v>
      </c>
      <c r="T7" s="59">
        <f t="shared" si="0"/>
        <v>0.85784545636945031</v>
      </c>
    </row>
    <row r="8" spans="1:20" s="3" customFormat="1">
      <c r="A8" s="77"/>
      <c r="B8" s="8">
        <v>5</v>
      </c>
      <c r="C8" s="21">
        <v>256124</v>
      </c>
      <c r="D8" s="23">
        <v>123511.78</v>
      </c>
      <c r="E8" s="23">
        <v>36257636549.703339</v>
      </c>
      <c r="F8" s="22">
        <v>35770083505.010002</v>
      </c>
      <c r="G8" s="23">
        <v>418708.6</v>
      </c>
      <c r="H8" s="23">
        <v>12900714.833333332</v>
      </c>
      <c r="I8" s="23">
        <v>25162979.469999999</v>
      </c>
      <c r="J8" s="23">
        <v>5321991194.9799995</v>
      </c>
      <c r="K8" s="24">
        <v>4872920553.1899996</v>
      </c>
      <c r="L8" s="39">
        <v>0.52743799999999996</v>
      </c>
      <c r="M8" s="40">
        <v>0.47256100000000001</v>
      </c>
      <c r="N8" s="22">
        <v>38482402.903333329</v>
      </c>
      <c r="O8" s="23">
        <v>5321991194.9799995</v>
      </c>
      <c r="P8" s="23">
        <v>35770083505.010002</v>
      </c>
      <c r="Q8" s="23">
        <f t="shared" si="2"/>
        <v>41130557102.893333</v>
      </c>
      <c r="R8" s="58">
        <f t="shared" si="1"/>
        <v>9.3561589275498245E-4</v>
      </c>
      <c r="S8" s="55">
        <f t="shared" si="0"/>
        <v>0.1293926357881893</v>
      </c>
      <c r="T8" s="59">
        <f t="shared" si="0"/>
        <v>0.8696717483190558</v>
      </c>
    </row>
    <row r="9" spans="1:20" s="3" customFormat="1">
      <c r="A9" s="77"/>
      <c r="B9" s="8">
        <v>6</v>
      </c>
      <c r="C9" s="21">
        <v>256124</v>
      </c>
      <c r="D9" s="23">
        <v>161872.43</v>
      </c>
      <c r="E9" s="23">
        <v>47558127865.638893</v>
      </c>
      <c r="F9" s="22">
        <v>46838285849.910004</v>
      </c>
      <c r="G9" s="23">
        <v>726747.6</v>
      </c>
      <c r="H9" s="23">
        <v>13955713.48888889</v>
      </c>
      <c r="I9" s="23">
        <v>39597689.560000002</v>
      </c>
      <c r="J9" s="23">
        <v>6174097478.21</v>
      </c>
      <c r="K9" s="24">
        <v>5508535613.1300001</v>
      </c>
      <c r="L9" s="39">
        <v>0.55989299999999997</v>
      </c>
      <c r="M9" s="40">
        <v>0.440106</v>
      </c>
      <c r="N9" s="22">
        <v>54280150.648888893</v>
      </c>
      <c r="O9" s="23">
        <v>6174097478.21</v>
      </c>
      <c r="P9" s="23">
        <v>46838285849.910004</v>
      </c>
      <c r="Q9" s="24">
        <f t="shared" si="2"/>
        <v>53066663478.76889</v>
      </c>
      <c r="R9" s="55">
        <f t="shared" si="1"/>
        <v>1.0228672219161753E-3</v>
      </c>
      <c r="S9" s="55">
        <f t="shared" si="0"/>
        <v>0.11634606499577943</v>
      </c>
      <c r="T9" s="59">
        <f t="shared" si="0"/>
        <v>0.88263106778230438</v>
      </c>
    </row>
    <row r="10" spans="1:20" s="3" customFormat="1">
      <c r="A10" s="77"/>
      <c r="B10" s="8">
        <v>7</v>
      </c>
      <c r="C10" s="21">
        <v>256124</v>
      </c>
      <c r="D10" s="23">
        <v>212850</v>
      </c>
      <c r="E10" s="23">
        <v>62052671337.212227</v>
      </c>
      <c r="F10" s="22">
        <v>61022276347.330002</v>
      </c>
      <c r="G10" s="23">
        <v>1875103.6555555556</v>
      </c>
      <c r="H10" s="23">
        <v>10060881.866666665</v>
      </c>
      <c r="I10" s="23">
        <v>53609699.460000001</v>
      </c>
      <c r="J10" s="23">
        <v>6381559548.5500002</v>
      </c>
      <c r="K10" s="24">
        <v>5416710243.6499996</v>
      </c>
      <c r="L10" s="39">
        <v>0.62780899999999995</v>
      </c>
      <c r="M10" s="40">
        <v>0.37219000000000002</v>
      </c>
      <c r="N10" s="22">
        <v>65545684.982222222</v>
      </c>
      <c r="O10" s="23">
        <v>6381559548.5500002</v>
      </c>
      <c r="P10" s="23">
        <v>61022276347.330002</v>
      </c>
      <c r="Q10" s="24">
        <f t="shared" si="2"/>
        <v>67469381580.862228</v>
      </c>
      <c r="R10" s="55">
        <f t="shared" si="1"/>
        <v>9.7148785784653365E-4</v>
      </c>
      <c r="S10" s="55">
        <f t="shared" si="0"/>
        <v>9.4584527070278313E-2</v>
      </c>
      <c r="T10" s="59">
        <f t="shared" si="0"/>
        <v>0.90444398507187507</v>
      </c>
    </row>
    <row r="11" spans="1:20" s="3" customFormat="1">
      <c r="A11" s="77"/>
      <c r="B11" s="8">
        <v>8</v>
      </c>
      <c r="C11" s="25">
        <v>256124</v>
      </c>
      <c r="D11" s="23">
        <v>274448.71000000002</v>
      </c>
      <c r="E11" s="23">
        <v>83215268496.631134</v>
      </c>
      <c r="F11" s="22">
        <v>80513651699.830002</v>
      </c>
      <c r="G11" s="23">
        <v>4326311.8555555558</v>
      </c>
      <c r="H11" s="23">
        <v>39623281.955555551</v>
      </c>
      <c r="I11" s="23">
        <v>145920826.88</v>
      </c>
      <c r="J11" s="23">
        <v>11655455912.540001</v>
      </c>
      <c r="K11" s="24">
        <v>9143709536.4300003</v>
      </c>
      <c r="L11" s="39">
        <v>0.63982499999999998</v>
      </c>
      <c r="M11" s="40">
        <v>0.36017399999999999</v>
      </c>
      <c r="N11" s="22">
        <v>189870420.69111109</v>
      </c>
      <c r="O11" s="23">
        <v>11655455912.540001</v>
      </c>
      <c r="P11" s="23">
        <v>80513651699.830002</v>
      </c>
      <c r="Q11" s="24">
        <f t="shared" si="2"/>
        <v>92358978033.061111</v>
      </c>
      <c r="R11" s="55">
        <f t="shared" si="1"/>
        <v>2.0557873715660265E-3</v>
      </c>
      <c r="S11" s="55">
        <f t="shared" si="0"/>
        <v>0.12619732440486486</v>
      </c>
      <c r="T11" s="59">
        <f t="shared" si="0"/>
        <v>0.87174688822356916</v>
      </c>
    </row>
    <row r="12" spans="1:20" s="3" customFormat="1">
      <c r="A12" s="77"/>
      <c r="B12" s="8">
        <v>9</v>
      </c>
      <c r="C12" s="25">
        <v>256124</v>
      </c>
      <c r="D12" s="23">
        <v>389548.51</v>
      </c>
      <c r="E12" s="23">
        <v>128584414883.16667</v>
      </c>
      <c r="F12" s="22">
        <v>120319577113.99001</v>
      </c>
      <c r="G12" s="23">
        <v>12888934.833333332</v>
      </c>
      <c r="H12" s="23">
        <v>89930299.63333334</v>
      </c>
      <c r="I12" s="23">
        <v>380779134.63999999</v>
      </c>
      <c r="J12" s="23">
        <v>22709635734.93</v>
      </c>
      <c r="K12" s="24">
        <v>14928396334.860001</v>
      </c>
      <c r="L12" s="39">
        <v>0.54025900000000004</v>
      </c>
      <c r="M12" s="40">
        <v>0.45973999999999998</v>
      </c>
      <c r="N12" s="22">
        <v>483598369.10666668</v>
      </c>
      <c r="O12" s="23">
        <v>22709635734.93</v>
      </c>
      <c r="P12" s="23">
        <v>120319577113.99001</v>
      </c>
      <c r="Q12" s="24">
        <f t="shared" si="2"/>
        <v>143512811218.02667</v>
      </c>
      <c r="R12" s="55">
        <f t="shared" si="1"/>
        <v>3.3697226401061663E-3</v>
      </c>
      <c r="S12" s="55">
        <f t="shared" si="0"/>
        <v>0.15824117402612373</v>
      </c>
      <c r="T12" s="59">
        <f t="shared" si="0"/>
        <v>0.83838910333377015</v>
      </c>
    </row>
    <row r="13" spans="1:20" s="3" customFormat="1" ht="18" customHeight="1">
      <c r="A13" s="71" t="s">
        <v>5</v>
      </c>
      <c r="B13" s="8">
        <v>10</v>
      </c>
      <c r="C13" s="25">
        <v>25613</v>
      </c>
      <c r="D13" s="26">
        <v>650184.34</v>
      </c>
      <c r="E13" s="26">
        <v>17121223241.745556</v>
      </c>
      <c r="F13" s="27">
        <v>16394861149.799999</v>
      </c>
      <c r="G13" s="26">
        <v>3188957.4666666668</v>
      </c>
      <c r="H13" s="26">
        <v>12762582.188888889</v>
      </c>
      <c r="I13" s="26">
        <v>47971710.670000002</v>
      </c>
      <c r="J13" s="26">
        <v>2069716727.1900001</v>
      </c>
      <c r="K13" s="28">
        <v>1407277885.5699999</v>
      </c>
      <c r="L13" s="41">
        <v>0.37744299999999997</v>
      </c>
      <c r="M13" s="42">
        <v>0.622556</v>
      </c>
      <c r="N13" s="27">
        <v>63923250.325555556</v>
      </c>
      <c r="O13" s="26">
        <v>2069716727.1900001</v>
      </c>
      <c r="P13" s="26">
        <v>16394861149.799999</v>
      </c>
      <c r="Q13" s="24">
        <f t="shared" si="2"/>
        <v>18528501127.315556</v>
      </c>
      <c r="R13" s="55">
        <f t="shared" si="1"/>
        <v>3.4499957598468126E-3</v>
      </c>
      <c r="S13" s="55">
        <f t="shared" si="0"/>
        <v>0.11170448774934795</v>
      </c>
      <c r="T13" s="59">
        <f t="shared" si="0"/>
        <v>0.88484551649080523</v>
      </c>
    </row>
    <row r="14" spans="1:20" s="3" customFormat="1">
      <c r="A14" s="71"/>
      <c r="B14" s="8">
        <v>11</v>
      </c>
      <c r="C14" s="25">
        <v>25613</v>
      </c>
      <c r="D14" s="26">
        <v>684866.65</v>
      </c>
      <c r="E14" s="26">
        <v>17970837634.851112</v>
      </c>
      <c r="F14" s="27">
        <v>17244268685.18</v>
      </c>
      <c r="G14" s="26">
        <v>1121593.0555555555</v>
      </c>
      <c r="H14" s="26">
        <v>10471444.455555554</v>
      </c>
      <c r="I14" s="26">
        <v>44557167.689999998</v>
      </c>
      <c r="J14" s="26">
        <v>2535456646.73</v>
      </c>
      <c r="K14" s="28">
        <v>1865037902.26</v>
      </c>
      <c r="L14" s="41">
        <v>0.37384000000000001</v>
      </c>
      <c r="M14" s="42">
        <v>0.62615900000000002</v>
      </c>
      <c r="N14" s="27">
        <v>56150205.201111108</v>
      </c>
      <c r="O14" s="26">
        <v>2535456646.73</v>
      </c>
      <c r="P14" s="26">
        <v>17244268685.18</v>
      </c>
      <c r="Q14" s="24">
        <f t="shared" si="2"/>
        <v>19835875537.111111</v>
      </c>
      <c r="R14" s="55">
        <f t="shared" si="1"/>
        <v>2.8307399436974289E-3</v>
      </c>
      <c r="S14" s="55">
        <f t="shared" si="0"/>
        <v>0.12782176627325537</v>
      </c>
      <c r="T14" s="59">
        <f t="shared" si="0"/>
        <v>0.86934749378304721</v>
      </c>
    </row>
    <row r="15" spans="1:20" s="3" customFormat="1">
      <c r="A15" s="71"/>
      <c r="B15" s="8">
        <v>12</v>
      </c>
      <c r="C15" s="25">
        <v>25613</v>
      </c>
      <c r="D15" s="26">
        <v>720000</v>
      </c>
      <c r="E15" s="26">
        <v>18956137127.220001</v>
      </c>
      <c r="F15" s="27">
        <v>18054635929.950001</v>
      </c>
      <c r="G15" s="26">
        <v>16172022.055555554</v>
      </c>
      <c r="H15" s="26">
        <v>22412264.644444443</v>
      </c>
      <c r="I15" s="26">
        <v>64252824.280000001</v>
      </c>
      <c r="J15" s="26">
        <v>3232205198.71</v>
      </c>
      <c r="K15" s="28">
        <v>2433541112.4200001</v>
      </c>
      <c r="L15" s="41">
        <v>0.40782000000000002</v>
      </c>
      <c r="M15" s="42">
        <v>0.59217900000000001</v>
      </c>
      <c r="N15" s="27">
        <v>102837110.97999999</v>
      </c>
      <c r="O15" s="26">
        <v>3232205198.71</v>
      </c>
      <c r="P15" s="26">
        <v>18054635929.950001</v>
      </c>
      <c r="Q15" s="24">
        <f t="shared" si="2"/>
        <v>21389678239.639999</v>
      </c>
      <c r="R15" s="55">
        <f t="shared" si="1"/>
        <v>4.8077913948896692E-3</v>
      </c>
      <c r="S15" s="55">
        <f t="shared" si="0"/>
        <v>0.15111051052278007</v>
      </c>
      <c r="T15" s="59">
        <f t="shared" si="0"/>
        <v>0.84408169808233036</v>
      </c>
    </row>
    <row r="16" spans="1:20" s="3" customFormat="1">
      <c r="A16" s="71"/>
      <c r="B16" s="8">
        <v>13</v>
      </c>
      <c r="C16" s="25">
        <v>25613</v>
      </c>
      <c r="D16" s="26">
        <v>766474.85</v>
      </c>
      <c r="E16" s="26">
        <v>20291083447.745556</v>
      </c>
      <c r="F16" s="27">
        <v>19198578132.240002</v>
      </c>
      <c r="G16" s="26">
        <v>6735782.2888888884</v>
      </c>
      <c r="H16" s="26">
        <v>15883562.166666666</v>
      </c>
      <c r="I16" s="26">
        <v>90737196.760000005</v>
      </c>
      <c r="J16" s="26">
        <v>3431196271.2399998</v>
      </c>
      <c r="K16" s="28">
        <v>2452047496.9499998</v>
      </c>
      <c r="L16" s="41">
        <v>0.45480999999999999</v>
      </c>
      <c r="M16" s="42">
        <v>0.54518900000000003</v>
      </c>
      <c r="N16" s="27">
        <v>113356541.21555556</v>
      </c>
      <c r="O16" s="26">
        <v>3431196271.2399998</v>
      </c>
      <c r="P16" s="26">
        <v>19198578132.240002</v>
      </c>
      <c r="Q16" s="24">
        <f t="shared" si="2"/>
        <v>22743130944.695557</v>
      </c>
      <c r="R16" s="55">
        <f t="shared" si="1"/>
        <v>4.9842100232903083E-3</v>
      </c>
      <c r="S16" s="55">
        <f t="shared" si="0"/>
        <v>0.15086736648457222</v>
      </c>
      <c r="T16" s="59">
        <f t="shared" si="0"/>
        <v>0.84414842349213748</v>
      </c>
    </row>
    <row r="17" spans="1:20" s="3" customFormat="1">
      <c r="A17" s="71"/>
      <c r="B17" s="8">
        <v>14</v>
      </c>
      <c r="C17" s="25">
        <v>25612</v>
      </c>
      <c r="D17" s="26">
        <v>823041.31</v>
      </c>
      <c r="E17" s="26">
        <v>21978660072.15889</v>
      </c>
      <c r="F17" s="27">
        <v>20625501680.889999</v>
      </c>
      <c r="G17" s="26">
        <v>7236267.0888888882</v>
      </c>
      <c r="H17" s="26">
        <v>20747532.599999998</v>
      </c>
      <c r="I17" s="26">
        <v>98852179.159999996</v>
      </c>
      <c r="J17" s="26">
        <v>3915429082</v>
      </c>
      <c r="K17" s="28">
        <v>2689106669.5799999</v>
      </c>
      <c r="L17" s="41">
        <v>0.48483999999999999</v>
      </c>
      <c r="M17" s="42">
        <v>0.51515900000000003</v>
      </c>
      <c r="N17" s="27">
        <v>126835978.84888887</v>
      </c>
      <c r="O17" s="26">
        <v>3915429082</v>
      </c>
      <c r="P17" s="26">
        <v>20625501680.889999</v>
      </c>
      <c r="Q17" s="24">
        <f t="shared" si="2"/>
        <v>24667766741.738888</v>
      </c>
      <c r="R17" s="55">
        <f t="shared" si="1"/>
        <v>5.1417698317325631E-3</v>
      </c>
      <c r="S17" s="55">
        <f t="shared" si="0"/>
        <v>0.15872653260398037</v>
      </c>
      <c r="T17" s="59">
        <f t="shared" si="0"/>
        <v>0.83613169756428707</v>
      </c>
    </row>
    <row r="18" spans="1:20" s="3" customFormat="1">
      <c r="A18" s="71"/>
      <c r="B18" s="8">
        <v>15</v>
      </c>
      <c r="C18" s="25">
        <v>25612</v>
      </c>
      <c r="D18" s="26">
        <v>900000</v>
      </c>
      <c r="E18" s="26">
        <v>24504077932.03334</v>
      </c>
      <c r="F18" s="27">
        <v>22449614299.279999</v>
      </c>
      <c r="G18" s="26">
        <v>10354891.555555556</v>
      </c>
      <c r="H18" s="26">
        <v>37659696.977777779</v>
      </c>
      <c r="I18" s="26">
        <v>101416631.47</v>
      </c>
      <c r="J18" s="26">
        <v>5789673893.9200001</v>
      </c>
      <c r="K18" s="28">
        <v>3884641481.1700001</v>
      </c>
      <c r="L18" s="41">
        <v>0.530783</v>
      </c>
      <c r="M18" s="42">
        <v>0.46921600000000002</v>
      </c>
      <c r="N18" s="27">
        <v>149431220.00333333</v>
      </c>
      <c r="O18" s="26">
        <v>5789673893.9200001</v>
      </c>
      <c r="P18" s="26">
        <v>22449614299.279999</v>
      </c>
      <c r="Q18" s="24">
        <f t="shared" si="2"/>
        <v>28388719413.203331</v>
      </c>
      <c r="R18" s="55">
        <f t="shared" si="1"/>
        <v>5.2637534588416222E-3</v>
      </c>
      <c r="S18" s="55">
        <f t="shared" si="0"/>
        <v>0.20394276366081085</v>
      </c>
      <c r="T18" s="59">
        <f t="shared" si="0"/>
        <v>0.79079348288034756</v>
      </c>
    </row>
    <row r="19" spans="1:20" s="3" customFormat="1">
      <c r="A19" s="71"/>
      <c r="B19" s="8">
        <v>16</v>
      </c>
      <c r="C19" s="25">
        <v>25612</v>
      </c>
      <c r="D19" s="26">
        <v>1022081.77</v>
      </c>
      <c r="E19" s="26">
        <v>28361901037.857773</v>
      </c>
      <c r="F19" s="27">
        <v>25730870046.509998</v>
      </c>
      <c r="G19" s="26">
        <v>22064889.600000001</v>
      </c>
      <c r="H19" s="26">
        <v>59666553.677777782</v>
      </c>
      <c r="I19" s="26">
        <v>165444254.56</v>
      </c>
      <c r="J19" s="26">
        <v>8217932795.8199997</v>
      </c>
      <c r="K19" s="28">
        <v>5834077502.3100004</v>
      </c>
      <c r="L19" s="41">
        <v>0.53412199999999999</v>
      </c>
      <c r="M19" s="42">
        <v>0.46587699999999999</v>
      </c>
      <c r="N19" s="27">
        <v>247175697.83777779</v>
      </c>
      <c r="O19" s="26">
        <v>8217932795.8199997</v>
      </c>
      <c r="P19" s="26">
        <v>25730870046.509998</v>
      </c>
      <c r="Q19" s="24">
        <f t="shared" si="2"/>
        <v>34195978540.167778</v>
      </c>
      <c r="R19" s="55">
        <f t="shared" si="1"/>
        <v>7.228209526083211E-3</v>
      </c>
      <c r="S19" s="55">
        <f t="shared" si="0"/>
        <v>0.24031869087082658</v>
      </c>
      <c r="T19" s="59">
        <f t="shared" si="0"/>
        <v>0.75245309960309015</v>
      </c>
    </row>
    <row r="20" spans="1:20" s="3" customFormat="1">
      <c r="A20" s="71"/>
      <c r="B20" s="8">
        <v>17</v>
      </c>
      <c r="C20" s="25">
        <v>25612</v>
      </c>
      <c r="D20" s="26">
        <v>1200423.4099999999</v>
      </c>
      <c r="E20" s="26">
        <v>34457680919.48555</v>
      </c>
      <c r="F20" s="27">
        <v>30711241029.68</v>
      </c>
      <c r="G20" s="26">
        <v>34752514.144444443</v>
      </c>
      <c r="H20" s="26">
        <v>96565143.611111104</v>
      </c>
      <c r="I20" s="26">
        <v>186905779.22999999</v>
      </c>
      <c r="J20" s="26">
        <v>11817317860.9</v>
      </c>
      <c r="K20" s="28">
        <v>8389101408.0799999</v>
      </c>
      <c r="L20" s="41">
        <v>0.56347100000000006</v>
      </c>
      <c r="M20" s="42">
        <v>0.43652800000000003</v>
      </c>
      <c r="N20" s="27">
        <v>318223436.98555553</v>
      </c>
      <c r="O20" s="26">
        <v>11817317860.9</v>
      </c>
      <c r="P20" s="26">
        <v>30711241029.68</v>
      </c>
      <c r="Q20" s="24">
        <f t="shared" si="2"/>
        <v>42846782327.565552</v>
      </c>
      <c r="R20" s="55">
        <f t="shared" si="1"/>
        <v>7.4270089770737801E-3</v>
      </c>
      <c r="S20" s="55">
        <f t="shared" si="1"/>
        <v>0.27580409120470423</v>
      </c>
      <c r="T20" s="59">
        <f t="shared" si="1"/>
        <v>0.71676889981822201</v>
      </c>
    </row>
    <row r="21" spans="1:20" s="3" customFormat="1">
      <c r="A21" s="71"/>
      <c r="B21" s="8">
        <v>18</v>
      </c>
      <c r="C21" s="29">
        <v>25612</v>
      </c>
      <c r="D21" s="30">
        <v>1521658.14</v>
      </c>
      <c r="E21" s="30">
        <v>46683731578.64222</v>
      </c>
      <c r="F21" s="31">
        <v>40353696181.730003</v>
      </c>
      <c r="G21" s="30">
        <v>99174068.433333337</v>
      </c>
      <c r="H21" s="30">
        <v>238166214.8888889</v>
      </c>
      <c r="I21" s="30">
        <v>341041272.68000001</v>
      </c>
      <c r="J21" s="30">
        <v>15242563929.74</v>
      </c>
      <c r="K21" s="32">
        <v>9590910088.8299999</v>
      </c>
      <c r="L21" s="41">
        <v>0.58900699999999995</v>
      </c>
      <c r="M21" s="42">
        <v>0.41099200000000002</v>
      </c>
      <c r="N21" s="31">
        <v>678381556.0022223</v>
      </c>
      <c r="O21" s="30">
        <v>15242563929.74</v>
      </c>
      <c r="P21" s="30">
        <v>40353696181.730003</v>
      </c>
      <c r="Q21" s="24">
        <f t="shared" si="2"/>
        <v>56274641667.472229</v>
      </c>
      <c r="R21" s="55">
        <f t="shared" si="1"/>
        <v>1.2054835640016864E-2</v>
      </c>
      <c r="S21" s="55">
        <f t="shared" si="1"/>
        <v>0.27086025744612569</v>
      </c>
      <c r="T21" s="59">
        <f t="shared" si="1"/>
        <v>0.7170849069138574</v>
      </c>
    </row>
    <row r="22" spans="1:20" s="3" customFormat="1">
      <c r="A22" s="71"/>
      <c r="B22" s="8">
        <v>19</v>
      </c>
      <c r="C22" s="29">
        <v>25612</v>
      </c>
      <c r="D22" s="30">
        <v>2261250</v>
      </c>
      <c r="E22" s="30">
        <v>154109050312.09555</v>
      </c>
      <c r="F22" s="31">
        <v>84186477104.050003</v>
      </c>
      <c r="G22" s="30">
        <v>20485564029.599998</v>
      </c>
      <c r="H22" s="30">
        <v>5573681939.1555548</v>
      </c>
      <c r="I22" s="30">
        <v>1441794490.3399999</v>
      </c>
      <c r="J22" s="30">
        <v>70621949308.039993</v>
      </c>
      <c r="K22" s="32">
        <v>28200416559.09</v>
      </c>
      <c r="L22" s="41">
        <v>0.63356599999999996</v>
      </c>
      <c r="M22" s="42">
        <v>0.36643300000000001</v>
      </c>
      <c r="N22" s="31">
        <v>27501040459.095554</v>
      </c>
      <c r="O22" s="30">
        <v>70621949308.039993</v>
      </c>
      <c r="P22" s="30">
        <v>84186477104.050003</v>
      </c>
      <c r="Q22" s="24">
        <f t="shared" si="2"/>
        <v>182309466871.18555</v>
      </c>
      <c r="R22" s="55">
        <f t="shared" si="1"/>
        <v>0.15084812067673356</v>
      </c>
      <c r="S22" s="55">
        <f t="shared" si="1"/>
        <v>0.38737401035756069</v>
      </c>
      <c r="T22" s="59">
        <f t="shared" si="1"/>
        <v>0.46177786896570583</v>
      </c>
    </row>
    <row r="23" spans="1:20" s="3" customFormat="1">
      <c r="A23" s="71" t="s">
        <v>7</v>
      </c>
      <c r="B23" s="8">
        <v>20</v>
      </c>
      <c r="C23" s="29">
        <v>2562</v>
      </c>
      <c r="D23" s="30">
        <v>2261250</v>
      </c>
      <c r="E23" s="30">
        <v>5981799537.1811123</v>
      </c>
      <c r="F23" s="31">
        <v>5173104781.9300003</v>
      </c>
      <c r="G23" s="30">
        <v>21804274.488888886</v>
      </c>
      <c r="H23" s="30">
        <v>32637010.022222221</v>
      </c>
      <c r="I23" s="30">
        <v>62661746.009999998</v>
      </c>
      <c r="J23" s="30">
        <v>1676897935.9200001</v>
      </c>
      <c r="K23" s="32">
        <v>985306211.19000006</v>
      </c>
      <c r="L23" s="41">
        <v>0.58363799999999999</v>
      </c>
      <c r="M23" s="42">
        <v>0.41636099999999998</v>
      </c>
      <c r="N23" s="31">
        <v>117103030.5211111</v>
      </c>
      <c r="O23" s="30">
        <v>1676897935.9200001</v>
      </c>
      <c r="P23" s="30">
        <v>5173104781.9300003</v>
      </c>
      <c r="Q23" s="24">
        <f t="shared" si="2"/>
        <v>6967105748.3711109</v>
      </c>
      <c r="R23" s="55">
        <f t="shared" si="1"/>
        <v>1.6807988101585718E-2</v>
      </c>
      <c r="S23" s="55">
        <f t="shared" si="1"/>
        <v>0.24068788338860134</v>
      </c>
      <c r="T23" s="59">
        <f t="shared" si="1"/>
        <v>0.74250412850981307</v>
      </c>
    </row>
    <row r="24" spans="1:20" s="3" customFormat="1">
      <c r="A24" s="71"/>
      <c r="B24" s="8">
        <v>21</v>
      </c>
      <c r="C24" s="29">
        <v>2562</v>
      </c>
      <c r="D24" s="30">
        <v>2403100.83</v>
      </c>
      <c r="E24" s="30">
        <v>6373983070.4499989</v>
      </c>
      <c r="F24" s="31">
        <v>5305638240.75</v>
      </c>
      <c r="G24" s="30">
        <v>21439666.611111108</v>
      </c>
      <c r="H24" s="30">
        <v>44286395.688888885</v>
      </c>
      <c r="I24" s="30">
        <v>43522072.450000003</v>
      </c>
      <c r="J24" s="30">
        <v>2511005897.3400002</v>
      </c>
      <c r="K24" s="32">
        <v>1551909202.3900001</v>
      </c>
      <c r="L24" s="41">
        <v>0.57607799999999998</v>
      </c>
      <c r="M24" s="42">
        <v>0.42392099999999999</v>
      </c>
      <c r="N24" s="31">
        <v>109248134.75</v>
      </c>
      <c r="O24" s="30">
        <v>2511005897.3400002</v>
      </c>
      <c r="P24" s="30">
        <v>5305638240.75</v>
      </c>
      <c r="Q24" s="24">
        <f t="shared" si="2"/>
        <v>7925892272.8400002</v>
      </c>
      <c r="R24" s="55">
        <f t="shared" si="1"/>
        <v>1.3783701694302021E-2</v>
      </c>
      <c r="S24" s="55">
        <f t="shared" si="1"/>
        <v>0.31681050043344311</v>
      </c>
      <c r="T24" s="59">
        <f t="shared" si="1"/>
        <v>0.66940579787225485</v>
      </c>
    </row>
    <row r="25" spans="1:20" s="3" customFormat="1">
      <c r="A25" s="71"/>
      <c r="B25" s="8">
        <v>22</v>
      </c>
      <c r="C25" s="29">
        <v>2562</v>
      </c>
      <c r="D25" s="30">
        <v>2577536.4900000002</v>
      </c>
      <c r="E25" s="30">
        <v>6863476712.8144455</v>
      </c>
      <c r="F25" s="31">
        <v>5706753049.4499998</v>
      </c>
      <c r="G25" s="30">
        <v>31211498.077777777</v>
      </c>
      <c r="H25" s="30">
        <v>51090345.266666666</v>
      </c>
      <c r="I25" s="30">
        <v>57048451.420000002</v>
      </c>
      <c r="J25" s="30">
        <v>2897472214.5100002</v>
      </c>
      <c r="K25" s="32">
        <v>1880098845.9100001</v>
      </c>
      <c r="L25" s="41">
        <v>0.58945199999999998</v>
      </c>
      <c r="M25" s="42">
        <v>0.410547</v>
      </c>
      <c r="N25" s="31">
        <v>139350294.76444444</v>
      </c>
      <c r="O25" s="30">
        <v>2897472214.5100002</v>
      </c>
      <c r="P25" s="30">
        <v>5706753049.4499998</v>
      </c>
      <c r="Q25" s="24">
        <f t="shared" si="2"/>
        <v>8743575558.7244453</v>
      </c>
      <c r="R25" s="55">
        <f t="shared" si="1"/>
        <v>1.5937449596967117E-2</v>
      </c>
      <c r="S25" s="55">
        <f t="shared" si="1"/>
        <v>0.33138299029381263</v>
      </c>
      <c r="T25" s="59">
        <f t="shared" si="1"/>
        <v>0.65267956010922012</v>
      </c>
    </row>
    <row r="26" spans="1:20" s="3" customFormat="1">
      <c r="A26" s="71"/>
      <c r="B26" s="8">
        <v>23</v>
      </c>
      <c r="C26" s="29">
        <v>2561</v>
      </c>
      <c r="D26" s="30">
        <v>2782400.65</v>
      </c>
      <c r="E26" s="30">
        <v>7441540396.6288891</v>
      </c>
      <c r="F26" s="31">
        <v>6245209115.3800001</v>
      </c>
      <c r="G26" s="30">
        <v>29035621.733333331</v>
      </c>
      <c r="H26" s="30">
        <v>73803408.455555558</v>
      </c>
      <c r="I26" s="30">
        <v>58276502.189999998</v>
      </c>
      <c r="J26" s="30">
        <v>2833274664.0300002</v>
      </c>
      <c r="K26" s="32">
        <v>1798058915.1600001</v>
      </c>
      <c r="L26" s="41">
        <v>0.60146599999999995</v>
      </c>
      <c r="M26" s="42">
        <v>0.39853300000000003</v>
      </c>
      <c r="N26" s="31">
        <v>161115532.37888891</v>
      </c>
      <c r="O26" s="30">
        <v>2833274664.0300002</v>
      </c>
      <c r="P26" s="30">
        <v>6245209115.3800001</v>
      </c>
      <c r="Q26" s="24">
        <f t="shared" si="2"/>
        <v>9239599311.7888889</v>
      </c>
      <c r="R26" s="55">
        <f t="shared" si="1"/>
        <v>1.7437502097447034E-2</v>
      </c>
      <c r="S26" s="55">
        <f t="shared" si="1"/>
        <v>0.30664475465023677</v>
      </c>
      <c r="T26" s="59">
        <f t="shared" si="1"/>
        <v>0.67591774325231624</v>
      </c>
    </row>
    <row r="27" spans="1:20" s="3" customFormat="1">
      <c r="A27" s="71"/>
      <c r="B27" s="8">
        <v>24</v>
      </c>
      <c r="C27" s="29">
        <v>2561</v>
      </c>
      <c r="D27" s="30">
        <v>3028044.1</v>
      </c>
      <c r="E27" s="30">
        <v>8186299940.9377775</v>
      </c>
      <c r="F27" s="31">
        <v>6734561556.1700001</v>
      </c>
      <c r="G27" s="30">
        <v>62150634.144444436</v>
      </c>
      <c r="H27" s="30">
        <v>60117153.333333328</v>
      </c>
      <c r="I27" s="30">
        <v>84289233.069999993</v>
      </c>
      <c r="J27" s="30">
        <v>3515943975.7600002</v>
      </c>
      <c r="K27" s="32">
        <v>2270762611.54</v>
      </c>
      <c r="L27" s="41">
        <v>0.61977000000000004</v>
      </c>
      <c r="M27" s="42">
        <v>0.38022899999999998</v>
      </c>
      <c r="N27" s="31">
        <v>206557020.54777777</v>
      </c>
      <c r="O27" s="30">
        <v>3515943975.7600002</v>
      </c>
      <c r="P27" s="30">
        <v>6734561556.1700001</v>
      </c>
      <c r="Q27" s="24">
        <f t="shared" si="2"/>
        <v>10457062552.477777</v>
      </c>
      <c r="R27" s="55">
        <f t="shared" si="1"/>
        <v>1.975287223454875E-2</v>
      </c>
      <c r="S27" s="55">
        <f t="shared" si="1"/>
        <v>0.33622673270964659</v>
      </c>
      <c r="T27" s="59">
        <f t="shared" si="1"/>
        <v>0.64402039505580477</v>
      </c>
    </row>
    <row r="28" spans="1:20" s="3" customFormat="1">
      <c r="A28" s="71"/>
      <c r="B28" s="8">
        <v>25</v>
      </c>
      <c r="C28" s="29">
        <v>2561</v>
      </c>
      <c r="D28" s="30">
        <v>3367762.75</v>
      </c>
      <c r="E28" s="30">
        <v>9199299983.8888893</v>
      </c>
      <c r="F28" s="31">
        <v>7363146433.1899996</v>
      </c>
      <c r="G28" s="30">
        <v>46970414.311111115</v>
      </c>
      <c r="H28" s="30">
        <v>110925885.57777777</v>
      </c>
      <c r="I28" s="30">
        <v>73963994.290000007</v>
      </c>
      <c r="J28" s="30">
        <v>5140913195.4499998</v>
      </c>
      <c r="K28" s="32">
        <v>3536619938.9299998</v>
      </c>
      <c r="L28" s="41">
        <v>0.61768299999999998</v>
      </c>
      <c r="M28" s="42">
        <v>0.38231599999999999</v>
      </c>
      <c r="N28" s="31">
        <v>231860294.17888892</v>
      </c>
      <c r="O28" s="30">
        <v>5140913195.4499998</v>
      </c>
      <c r="P28" s="30">
        <v>7363146433.1899996</v>
      </c>
      <c r="Q28" s="24">
        <f t="shared" si="2"/>
        <v>12735919922.81889</v>
      </c>
      <c r="R28" s="55">
        <f t="shared" si="1"/>
        <v>1.8205225502671847E-2</v>
      </c>
      <c r="S28" s="55">
        <f t="shared" si="1"/>
        <v>0.40365464187938627</v>
      </c>
      <c r="T28" s="59">
        <f t="shared" si="1"/>
        <v>0.57814013261794173</v>
      </c>
    </row>
    <row r="29" spans="1:20" s="3" customFormat="1">
      <c r="A29" s="71"/>
      <c r="B29" s="8">
        <v>26</v>
      </c>
      <c r="C29" s="29">
        <v>2561</v>
      </c>
      <c r="D29" s="30">
        <v>3810842.47</v>
      </c>
      <c r="E29" s="30">
        <v>10594574265.331112</v>
      </c>
      <c r="F29" s="31">
        <v>8296750976.6999998</v>
      </c>
      <c r="G29" s="30">
        <v>134294229.03333333</v>
      </c>
      <c r="H29" s="30">
        <v>91126089.777777776</v>
      </c>
      <c r="I29" s="30">
        <v>94082210.579999998</v>
      </c>
      <c r="J29" s="30">
        <v>4031627332.23</v>
      </c>
      <c r="K29" s="32">
        <v>2053306572.99</v>
      </c>
      <c r="L29" s="41">
        <v>0.62956800000000002</v>
      </c>
      <c r="M29" s="42">
        <v>0.37043100000000001</v>
      </c>
      <c r="N29" s="31">
        <v>319502529.39111108</v>
      </c>
      <c r="O29" s="30">
        <v>4031627332.23</v>
      </c>
      <c r="P29" s="30">
        <v>8296750976.6999998</v>
      </c>
      <c r="Q29" s="24">
        <f t="shared" si="2"/>
        <v>12647880838.32111</v>
      </c>
      <c r="R29" s="55">
        <f t="shared" si="1"/>
        <v>2.5261348796319156E-2</v>
      </c>
      <c r="S29" s="55">
        <f t="shared" si="1"/>
        <v>0.31875911733883489</v>
      </c>
      <c r="T29" s="59">
        <f t="shared" si="1"/>
        <v>0.65597953386484609</v>
      </c>
    </row>
    <row r="30" spans="1:20" s="3" customFormat="1">
      <c r="A30" s="71"/>
      <c r="B30" s="8">
        <v>27</v>
      </c>
      <c r="C30" s="29">
        <v>2561</v>
      </c>
      <c r="D30" s="30">
        <v>4505236.25</v>
      </c>
      <c r="E30" s="30">
        <v>12998190985.296667</v>
      </c>
      <c r="F30" s="31">
        <v>9377338303.5400009</v>
      </c>
      <c r="G30" s="30">
        <v>268237833.6111111</v>
      </c>
      <c r="H30" s="30">
        <v>246374599.65555555</v>
      </c>
      <c r="I30" s="30">
        <v>152031891.16999999</v>
      </c>
      <c r="J30" s="30">
        <v>5963981426.3299999</v>
      </c>
      <c r="K30" s="32">
        <v>3009773069.0100002</v>
      </c>
      <c r="L30" s="41">
        <v>0.66001600000000005</v>
      </c>
      <c r="M30" s="42">
        <v>0.33998299999999998</v>
      </c>
      <c r="N30" s="31">
        <v>666644324.43666661</v>
      </c>
      <c r="O30" s="30">
        <v>5963981426.3299999</v>
      </c>
      <c r="P30" s="30">
        <v>9377338303.5400009</v>
      </c>
      <c r="Q30" s="24">
        <f t="shared" si="2"/>
        <v>16007964054.306667</v>
      </c>
      <c r="R30" s="55">
        <f t="shared" si="1"/>
        <v>4.164454156537898E-2</v>
      </c>
      <c r="S30" s="55">
        <f t="shared" si="1"/>
        <v>0.3725633944514945</v>
      </c>
      <c r="T30" s="59">
        <f t="shared" si="1"/>
        <v>0.58579206398312655</v>
      </c>
    </row>
    <row r="31" spans="1:20" s="3" customFormat="1">
      <c r="A31" s="71"/>
      <c r="B31" s="8">
        <v>28</v>
      </c>
      <c r="C31" s="29">
        <v>2561</v>
      </c>
      <c r="D31" s="30">
        <v>5752372.3200000003</v>
      </c>
      <c r="E31" s="30">
        <v>18063872797.886665</v>
      </c>
      <c r="F31" s="31">
        <v>11867751022.23</v>
      </c>
      <c r="G31" s="30">
        <v>638490099.61111104</v>
      </c>
      <c r="H31" s="30">
        <v>443345474.15555555</v>
      </c>
      <c r="I31" s="30">
        <v>198143351.09999999</v>
      </c>
      <c r="J31" s="30">
        <v>9864372325.1000004</v>
      </c>
      <c r="K31" s="32">
        <v>4948229474.3100004</v>
      </c>
      <c r="L31" s="41">
        <v>0.69953200000000004</v>
      </c>
      <c r="M31" s="42">
        <v>0.30046699999999998</v>
      </c>
      <c r="N31" s="31">
        <v>1279978924.8666666</v>
      </c>
      <c r="O31" s="30">
        <v>9864372325.1000004</v>
      </c>
      <c r="P31" s="30">
        <v>11867751022.23</v>
      </c>
      <c r="Q31" s="24">
        <f t="shared" si="2"/>
        <v>23012102272.196667</v>
      </c>
      <c r="R31" s="55">
        <f t="shared" si="1"/>
        <v>5.5621990104447926E-2</v>
      </c>
      <c r="S31" s="55">
        <f t="shared" si="1"/>
        <v>0.4286601983782326</v>
      </c>
      <c r="T31" s="59">
        <f t="shared" si="1"/>
        <v>0.51571781151731944</v>
      </c>
    </row>
    <row r="32" spans="1:20" s="3" customFormat="1">
      <c r="A32" s="71"/>
      <c r="B32" s="8">
        <v>29</v>
      </c>
      <c r="C32" s="33">
        <v>2561</v>
      </c>
      <c r="D32" s="34">
        <v>8827121.0299999993</v>
      </c>
      <c r="E32" s="34">
        <v>68408273871.679993</v>
      </c>
      <c r="F32" s="35">
        <v>18118484874.709999</v>
      </c>
      <c r="G32" s="34">
        <v>19231929757.977779</v>
      </c>
      <c r="H32" s="34">
        <v>4419975577.2222223</v>
      </c>
      <c r="I32" s="34">
        <v>617775038.05999994</v>
      </c>
      <c r="J32" s="34">
        <v>32186460341.369999</v>
      </c>
      <c r="K32" s="36">
        <v>6166351717.6599998</v>
      </c>
      <c r="L32" s="43">
        <v>0.76602000000000003</v>
      </c>
      <c r="M32" s="44">
        <v>0.23397899999999999</v>
      </c>
      <c r="N32" s="35">
        <v>24269680373.260002</v>
      </c>
      <c r="O32" s="34">
        <v>32186460341.369999</v>
      </c>
      <c r="P32" s="34">
        <v>18118484874.709999</v>
      </c>
      <c r="Q32" s="53">
        <f t="shared" si="2"/>
        <v>74574625589.339996</v>
      </c>
      <c r="R32" s="60">
        <f t="shared" si="1"/>
        <v>0.32544153163980766</v>
      </c>
      <c r="S32" s="60">
        <f t="shared" si="1"/>
        <v>0.43160069644346782</v>
      </c>
      <c r="T32" s="61">
        <f t="shared" si="1"/>
        <v>0.24295777191672457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</row>
    <row r="42" spans="1:20" s="13" customFormat="1">
      <c r="A42" s="45" t="s">
        <v>36</v>
      </c>
      <c r="B42" s="12"/>
      <c r="L42" s="17"/>
      <c r="M42" s="17"/>
      <c r="Q42" s="3"/>
    </row>
    <row r="43" spans="1:20">
      <c r="A43" s="3" t="s">
        <v>37</v>
      </c>
      <c r="Q43" s="3"/>
    </row>
    <row r="44" spans="1:20">
      <c r="A44" s="3" t="s">
        <v>38</v>
      </c>
      <c r="Q44" s="3"/>
    </row>
    <row r="46" spans="1:20">
      <c r="C46" s="49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538F-E68A-40B9-9791-0A261963FD7D}">
  <dimension ref="A1:T44"/>
  <sheetViews>
    <sheetView showGridLines="0" zoomScale="80" zoomScaleNormal="80" workbookViewId="0">
      <pane xSplit="1" ySplit="3" topLeftCell="C23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G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8.69921875" customWidth="1"/>
    <col min="18" max="18" width="14.69921875" customWidth="1"/>
    <col min="19" max="19" width="18.69921875" customWidth="1"/>
    <col min="20" max="20" width="20.5" customWidth="1"/>
  </cols>
  <sheetData>
    <row r="1" spans="1:20" ht="54.9" customHeight="1">
      <c r="A1" s="3"/>
      <c r="B1" s="5"/>
      <c r="C1" s="73" t="s">
        <v>45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57" customHeight="1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35</v>
      </c>
      <c r="Q3" s="37" t="s">
        <v>29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245782</v>
      </c>
      <c r="D4" s="23">
        <v>0</v>
      </c>
      <c r="E4" s="23">
        <v>2415924858.6166658</v>
      </c>
      <c r="F4" s="22">
        <v>2356507118.8299999</v>
      </c>
      <c r="G4" s="23">
        <v>58298.966666666667</v>
      </c>
      <c r="H4" s="23">
        <v>25864557.100000001</v>
      </c>
      <c r="I4" s="23">
        <v>18245061.899999999</v>
      </c>
      <c r="J4" s="23">
        <v>4972688709.5299997</v>
      </c>
      <c r="K4" s="24">
        <v>4957438887.71</v>
      </c>
      <c r="L4" s="39">
        <v>0.56594800000000001</v>
      </c>
      <c r="M4" s="40">
        <v>0.43405100000000002</v>
      </c>
      <c r="N4" s="22">
        <v>44167917.966666669</v>
      </c>
      <c r="O4" s="23">
        <v>4972688709.5299997</v>
      </c>
      <c r="P4" s="24">
        <v>2356507118.8299999</v>
      </c>
      <c r="Q4" s="62">
        <f>SUM(N4:P4)</f>
        <v>7373363746.3266659</v>
      </c>
      <c r="R4" s="55">
        <f>+N4/$Q4</f>
        <v>5.9901992477545503E-3</v>
      </c>
      <c r="S4" s="55">
        <f t="shared" ref="S4:S32" si="0">+O4/$Q4</f>
        <v>0.67441250433458433</v>
      </c>
      <c r="T4" s="56">
        <f>+P4/$Q4</f>
        <v>0.31959729641766116</v>
      </c>
    </row>
    <row r="5" spans="1:20" s="3" customFormat="1">
      <c r="A5" s="77"/>
      <c r="B5" s="8">
        <v>2</v>
      </c>
      <c r="C5" s="21">
        <v>245785</v>
      </c>
      <c r="D5" s="23">
        <v>23200</v>
      </c>
      <c r="E5" s="23">
        <v>9208859990.8999977</v>
      </c>
      <c r="F5" s="22">
        <v>9030808979.4200001</v>
      </c>
      <c r="G5" s="23">
        <v>1671753.3777777778</v>
      </c>
      <c r="H5" s="23">
        <v>7081888.3222222226</v>
      </c>
      <c r="I5" s="23">
        <v>13056762.49</v>
      </c>
      <c r="J5" s="23">
        <v>5790597867.6099997</v>
      </c>
      <c r="K5" s="24">
        <v>5634357260.3199997</v>
      </c>
      <c r="L5" s="39">
        <v>0.53004099999999998</v>
      </c>
      <c r="M5" s="40">
        <v>0.46995799999999999</v>
      </c>
      <c r="N5" s="22">
        <v>21810404.190000001</v>
      </c>
      <c r="O5" s="23">
        <v>5790597867.6099997</v>
      </c>
      <c r="P5" s="24">
        <v>9030808979.4200001</v>
      </c>
      <c r="Q5" s="63">
        <f t="shared" ref="Q5:Q32" si="1">SUM(N5:P5)</f>
        <v>14843217251.219999</v>
      </c>
      <c r="R5" s="55">
        <f t="shared" ref="R5:R32" si="2">+N5/$Q5</f>
        <v>1.4693852296884862E-3</v>
      </c>
      <c r="S5" s="55">
        <f t="shared" si="0"/>
        <v>0.39011743677968846</v>
      </c>
      <c r="T5" s="59">
        <f t="shared" ref="T5:T32" si="3">+P5/$Q5</f>
        <v>0.608413177990623</v>
      </c>
    </row>
    <row r="6" spans="1:20" s="3" customFormat="1">
      <c r="A6" s="77"/>
      <c r="B6" s="8">
        <v>3</v>
      </c>
      <c r="C6" s="21">
        <v>245785</v>
      </c>
      <c r="D6" s="23">
        <v>52096.3</v>
      </c>
      <c r="E6" s="23">
        <v>17006196525.703331</v>
      </c>
      <c r="F6" s="22">
        <v>16690867379.799999</v>
      </c>
      <c r="G6" s="23">
        <v>530845.8444444444</v>
      </c>
      <c r="H6" s="23">
        <v>7468950.1888888888</v>
      </c>
      <c r="I6" s="23">
        <v>31402788.890000001</v>
      </c>
      <c r="J6" s="23">
        <v>6354705346.8000002</v>
      </c>
      <c r="K6" s="24">
        <v>6078778785.8199997</v>
      </c>
      <c r="L6" s="39">
        <v>0.55039499999999997</v>
      </c>
      <c r="M6" s="40">
        <v>0.449604</v>
      </c>
      <c r="N6" s="22">
        <v>39402584.923333332</v>
      </c>
      <c r="O6" s="23">
        <v>6354705346.8000002</v>
      </c>
      <c r="P6" s="24">
        <v>16690867379.799999</v>
      </c>
      <c r="Q6" s="63">
        <f t="shared" si="1"/>
        <v>23084975311.523331</v>
      </c>
      <c r="R6" s="55">
        <f t="shared" si="2"/>
        <v>1.7068497753023257E-3</v>
      </c>
      <c r="S6" s="55">
        <f t="shared" si="0"/>
        <v>0.27527451344632459</v>
      </c>
      <c r="T6" s="59">
        <f t="shared" si="3"/>
        <v>0.72301863677837319</v>
      </c>
    </row>
    <row r="7" spans="1:20" s="3" customFormat="1">
      <c r="A7" s="77"/>
      <c r="B7" s="8">
        <v>4</v>
      </c>
      <c r="C7" s="21">
        <v>245785</v>
      </c>
      <c r="D7" s="23">
        <v>87048.74</v>
      </c>
      <c r="E7" s="23">
        <v>25213511534.146664</v>
      </c>
      <c r="F7" s="22">
        <v>24822295343.009998</v>
      </c>
      <c r="G7" s="23">
        <v>160277.77777777778</v>
      </c>
      <c r="H7" s="23">
        <v>3825864.4888888886</v>
      </c>
      <c r="I7" s="23">
        <v>16705392.07</v>
      </c>
      <c r="J7" s="23">
        <v>4944978930.6000004</v>
      </c>
      <c r="K7" s="24">
        <v>4574454273.8000002</v>
      </c>
      <c r="L7" s="39">
        <v>0.52318399999999998</v>
      </c>
      <c r="M7" s="40">
        <v>0.47681499999999999</v>
      </c>
      <c r="N7" s="22">
        <v>20691534.336666666</v>
      </c>
      <c r="O7" s="23">
        <v>4944978930.6000004</v>
      </c>
      <c r="P7" s="24">
        <v>24822295343.009998</v>
      </c>
      <c r="Q7" s="63">
        <f t="shared" si="1"/>
        <v>29787965807.946667</v>
      </c>
      <c r="R7" s="55">
        <f t="shared" si="2"/>
        <v>6.9462730251780721E-4</v>
      </c>
      <c r="S7" s="55">
        <f t="shared" si="0"/>
        <v>0.16600592878620823</v>
      </c>
      <c r="T7" s="59">
        <f t="shared" si="3"/>
        <v>0.83329944391127386</v>
      </c>
    </row>
    <row r="8" spans="1:20" s="3" customFormat="1">
      <c r="A8" s="77"/>
      <c r="B8" s="8">
        <v>5</v>
      </c>
      <c r="C8" s="21">
        <v>245785</v>
      </c>
      <c r="D8" s="23">
        <v>117689.5</v>
      </c>
      <c r="E8" s="23">
        <v>33144228140.547779</v>
      </c>
      <c r="F8" s="22">
        <v>32628132813.029999</v>
      </c>
      <c r="G8" s="23">
        <v>1163824.0888888889</v>
      </c>
      <c r="H8" s="23">
        <v>11321699.288888888</v>
      </c>
      <c r="I8" s="23">
        <v>21544645.109999999</v>
      </c>
      <c r="J8" s="23">
        <v>4695957240.0500002</v>
      </c>
      <c r="K8" s="24">
        <v>4213892081.02</v>
      </c>
      <c r="L8" s="39">
        <v>0.54703500000000005</v>
      </c>
      <c r="M8" s="40">
        <v>0.45296399999999998</v>
      </c>
      <c r="N8" s="22">
        <v>34030168.487777777</v>
      </c>
      <c r="O8" s="23">
        <v>4695957240.0500002</v>
      </c>
      <c r="P8" s="24">
        <v>32628132813.029999</v>
      </c>
      <c r="Q8" s="63">
        <f t="shared" si="1"/>
        <v>37358120221.56778</v>
      </c>
      <c r="R8" s="55">
        <f t="shared" si="2"/>
        <v>9.1091758059419991E-4</v>
      </c>
      <c r="S8" s="55">
        <f t="shared" si="0"/>
        <v>0.12570111162442554</v>
      </c>
      <c r="T8" s="59">
        <f t="shared" si="3"/>
        <v>0.87338797079498021</v>
      </c>
    </row>
    <row r="9" spans="1:20" s="3" customFormat="1">
      <c r="A9" s="77"/>
      <c r="B9" s="8">
        <v>6</v>
      </c>
      <c r="C9" s="21">
        <v>245785</v>
      </c>
      <c r="D9" s="23">
        <v>151763.31</v>
      </c>
      <c r="E9" s="23">
        <v>43813481371.747787</v>
      </c>
      <c r="F9" s="22">
        <v>42982290867.970001</v>
      </c>
      <c r="G9" s="23">
        <v>1514605.6777777779</v>
      </c>
      <c r="H9" s="23">
        <v>14884222.1</v>
      </c>
      <c r="I9" s="23">
        <v>42900324.619999997</v>
      </c>
      <c r="J9" s="23">
        <v>6421234071.3299999</v>
      </c>
      <c r="K9" s="24">
        <v>5649342719.9499998</v>
      </c>
      <c r="L9" s="39">
        <v>0.58200200000000002</v>
      </c>
      <c r="M9" s="40">
        <v>0.41799700000000001</v>
      </c>
      <c r="N9" s="22">
        <v>59299152.397777773</v>
      </c>
      <c r="O9" s="23">
        <v>6421234071.3299999</v>
      </c>
      <c r="P9" s="24">
        <v>42982290867.970001</v>
      </c>
      <c r="Q9" s="63">
        <f t="shared" si="1"/>
        <v>49462824091.697777</v>
      </c>
      <c r="R9" s="55">
        <f t="shared" si="2"/>
        <v>1.1988630549651734E-3</v>
      </c>
      <c r="S9" s="55">
        <f t="shared" si="0"/>
        <v>0.12981939849261032</v>
      </c>
      <c r="T9" s="59">
        <f t="shared" si="3"/>
        <v>0.86898173845242455</v>
      </c>
    </row>
    <row r="10" spans="1:20" s="3" customFormat="1">
      <c r="A10" s="77"/>
      <c r="B10" s="8">
        <v>7</v>
      </c>
      <c r="C10" s="21">
        <v>245785</v>
      </c>
      <c r="D10" s="23">
        <v>204055.15</v>
      </c>
      <c r="E10" s="23">
        <v>57028080832.789993</v>
      </c>
      <c r="F10" s="22">
        <v>55923583312.349998</v>
      </c>
      <c r="G10" s="23">
        <v>1301826.9222222222</v>
      </c>
      <c r="H10" s="23">
        <v>16821313.077777777</v>
      </c>
      <c r="I10" s="23">
        <v>54576184.780000001</v>
      </c>
      <c r="J10" s="23">
        <v>6759801246.0600004</v>
      </c>
      <c r="K10" s="24">
        <v>5728003050.3999996</v>
      </c>
      <c r="L10" s="39">
        <v>0.62952300000000005</v>
      </c>
      <c r="M10" s="40">
        <v>0.37047600000000003</v>
      </c>
      <c r="N10" s="22">
        <v>72699324.780000001</v>
      </c>
      <c r="O10" s="23">
        <v>6759801246.0600004</v>
      </c>
      <c r="P10" s="24">
        <v>55923583312.349998</v>
      </c>
      <c r="Q10" s="63">
        <f t="shared" si="1"/>
        <v>62756083883.190002</v>
      </c>
      <c r="R10" s="55">
        <f t="shared" si="2"/>
        <v>1.1584426605604915E-3</v>
      </c>
      <c r="S10" s="55">
        <f t="shared" si="0"/>
        <v>0.10771547279212394</v>
      </c>
      <c r="T10" s="59">
        <f t="shared" si="3"/>
        <v>0.89112608454731557</v>
      </c>
    </row>
    <row r="11" spans="1:20" s="3" customFormat="1">
      <c r="A11" s="77"/>
      <c r="B11" s="8">
        <v>8</v>
      </c>
      <c r="C11" s="25">
        <v>245785</v>
      </c>
      <c r="D11" s="23">
        <v>263000</v>
      </c>
      <c r="E11" s="23">
        <v>76675946570.215576</v>
      </c>
      <c r="F11" s="22">
        <v>73995124965.240005</v>
      </c>
      <c r="G11" s="23">
        <v>10203530.288888888</v>
      </c>
      <c r="H11" s="23">
        <v>30679785.166666664</v>
      </c>
      <c r="I11" s="23">
        <v>136183531.83000001</v>
      </c>
      <c r="J11" s="23">
        <v>10276746915.98</v>
      </c>
      <c r="K11" s="24">
        <v>7772992158.29</v>
      </c>
      <c r="L11" s="39">
        <v>0.63654900000000003</v>
      </c>
      <c r="M11" s="40">
        <v>0.36345</v>
      </c>
      <c r="N11" s="22">
        <v>177066847.28555557</v>
      </c>
      <c r="O11" s="23">
        <v>10276746915.98</v>
      </c>
      <c r="P11" s="24">
        <v>73995124965.240005</v>
      </c>
      <c r="Q11" s="63">
        <f t="shared" si="1"/>
        <v>84448938728.505554</v>
      </c>
      <c r="R11" s="55">
        <f t="shared" si="2"/>
        <v>2.0967326523167666E-3</v>
      </c>
      <c r="S11" s="55">
        <f t="shared" si="0"/>
        <v>0.12169184208482073</v>
      </c>
      <c r="T11" s="59">
        <f t="shared" si="3"/>
        <v>0.87621142526286255</v>
      </c>
    </row>
    <row r="12" spans="1:20" s="3" customFormat="1">
      <c r="A12" s="77"/>
      <c r="B12" s="8">
        <v>9</v>
      </c>
      <c r="C12" s="25">
        <v>245785</v>
      </c>
      <c r="D12" s="23">
        <v>373844.18</v>
      </c>
      <c r="E12" s="23">
        <v>119720308039.62221</v>
      </c>
      <c r="F12" s="22">
        <v>109577612854.98</v>
      </c>
      <c r="G12" s="23">
        <v>34390324.844444446</v>
      </c>
      <c r="H12" s="23">
        <v>124946691.77777776</v>
      </c>
      <c r="I12" s="23">
        <v>419099401.88999999</v>
      </c>
      <c r="J12" s="23">
        <v>23638460141.48</v>
      </c>
      <c r="K12" s="24">
        <v>14074201375.35</v>
      </c>
      <c r="L12" s="39">
        <v>0.556481</v>
      </c>
      <c r="M12" s="40">
        <v>0.44351800000000002</v>
      </c>
      <c r="N12" s="22">
        <v>578436418.51222217</v>
      </c>
      <c r="O12" s="23">
        <v>23638460141.48</v>
      </c>
      <c r="P12" s="24">
        <v>109577612854.98</v>
      </c>
      <c r="Q12" s="63">
        <f t="shared" si="1"/>
        <v>133794509414.97221</v>
      </c>
      <c r="R12" s="55">
        <f t="shared" si="2"/>
        <v>4.3233195520614729E-3</v>
      </c>
      <c r="S12" s="55">
        <f t="shared" si="0"/>
        <v>0.17667735578119881</v>
      </c>
      <c r="T12" s="59">
        <f t="shared" si="3"/>
        <v>0.81899932466673975</v>
      </c>
    </row>
    <row r="13" spans="1:20" s="3" customFormat="1" ht="18" customHeight="1">
      <c r="A13" s="71" t="s">
        <v>5</v>
      </c>
      <c r="B13" s="8">
        <v>10</v>
      </c>
      <c r="C13" s="25">
        <v>24579</v>
      </c>
      <c r="D13" s="26">
        <v>638543.93999999994</v>
      </c>
      <c r="E13" s="26">
        <v>16026915345.387775</v>
      </c>
      <c r="F13" s="27">
        <v>15291285647.629999</v>
      </c>
      <c r="G13" s="26">
        <v>1102068.7222222222</v>
      </c>
      <c r="H13" s="26">
        <v>11030539.555555554</v>
      </c>
      <c r="I13" s="26">
        <v>51374639.270000003</v>
      </c>
      <c r="J13" s="26">
        <v>2041632468.3399999</v>
      </c>
      <c r="K13" s="28">
        <v>1369510018.1300001</v>
      </c>
      <c r="L13" s="41">
        <v>0.355624</v>
      </c>
      <c r="M13" s="42">
        <v>0.64437500000000003</v>
      </c>
      <c r="N13" s="27">
        <v>63507247.547777779</v>
      </c>
      <c r="O13" s="26">
        <v>2041632468.3399999</v>
      </c>
      <c r="P13" s="28">
        <v>15291285647.629999</v>
      </c>
      <c r="Q13" s="63">
        <f t="shared" si="1"/>
        <v>17396425363.517776</v>
      </c>
      <c r="R13" s="55">
        <f t="shared" si="2"/>
        <v>3.6505917865724004E-3</v>
      </c>
      <c r="S13" s="55">
        <f t="shared" si="0"/>
        <v>0.1173593094947844</v>
      </c>
      <c r="T13" s="59">
        <f t="shared" si="3"/>
        <v>0.8789900987186432</v>
      </c>
    </row>
    <row r="14" spans="1:20" s="3" customFormat="1">
      <c r="A14" s="71"/>
      <c r="B14" s="8">
        <v>11</v>
      </c>
      <c r="C14" s="25">
        <v>24579</v>
      </c>
      <c r="D14" s="26">
        <v>668201.35</v>
      </c>
      <c r="E14" s="26">
        <v>16808311265.545555</v>
      </c>
      <c r="F14" s="27">
        <v>16106503912.6</v>
      </c>
      <c r="G14" s="26">
        <v>7538536.666666666</v>
      </c>
      <c r="H14" s="26">
        <v>11772749.588888889</v>
      </c>
      <c r="I14" s="26">
        <v>35751416.600000001</v>
      </c>
      <c r="J14" s="26">
        <v>1832325298.97</v>
      </c>
      <c r="K14" s="28">
        <v>1185580648.8800001</v>
      </c>
      <c r="L14" s="41">
        <v>0.35406300000000002</v>
      </c>
      <c r="M14" s="42">
        <v>0.64593599999999995</v>
      </c>
      <c r="N14" s="27">
        <v>55062702.855555557</v>
      </c>
      <c r="O14" s="26">
        <v>1832325298.97</v>
      </c>
      <c r="P14" s="28">
        <v>16106503912.6</v>
      </c>
      <c r="Q14" s="63">
        <f t="shared" si="1"/>
        <v>17993891914.425556</v>
      </c>
      <c r="R14" s="55">
        <f t="shared" si="2"/>
        <v>3.0600774483596979E-3</v>
      </c>
      <c r="S14" s="55">
        <f t="shared" si="0"/>
        <v>0.10183040487761515</v>
      </c>
      <c r="T14" s="59">
        <f t="shared" si="3"/>
        <v>0.89510951767402513</v>
      </c>
    </row>
    <row r="15" spans="1:20" s="3" customFormat="1">
      <c r="A15" s="71"/>
      <c r="B15" s="8">
        <v>12</v>
      </c>
      <c r="C15" s="25">
        <v>24579</v>
      </c>
      <c r="D15" s="26">
        <v>700000</v>
      </c>
      <c r="E15" s="26">
        <v>17661879387.823334</v>
      </c>
      <c r="F15" s="27">
        <v>16772701842.219999</v>
      </c>
      <c r="G15" s="26">
        <v>4444040.5444444446</v>
      </c>
      <c r="H15" s="26">
        <v>17218127.388888888</v>
      </c>
      <c r="I15" s="26">
        <v>49225828.100000001</v>
      </c>
      <c r="J15" s="26">
        <v>2762369197.3099999</v>
      </c>
      <c r="K15" s="28">
        <v>1944079647.74</v>
      </c>
      <c r="L15" s="41">
        <v>0.40273799999999998</v>
      </c>
      <c r="M15" s="42">
        <v>0.59726100000000004</v>
      </c>
      <c r="N15" s="27">
        <v>70887996.033333331</v>
      </c>
      <c r="O15" s="26">
        <v>2762369197.3099999</v>
      </c>
      <c r="P15" s="28">
        <v>16772701842.219999</v>
      </c>
      <c r="Q15" s="63">
        <f t="shared" si="1"/>
        <v>19605959035.563332</v>
      </c>
      <c r="R15" s="55">
        <f t="shared" si="2"/>
        <v>3.6156352211462492E-3</v>
      </c>
      <c r="S15" s="55">
        <f t="shared" si="0"/>
        <v>0.14089436748793194</v>
      </c>
      <c r="T15" s="59">
        <f t="shared" si="3"/>
        <v>0.8554899972909219</v>
      </c>
    </row>
    <row r="16" spans="1:20" s="3" customFormat="1">
      <c r="A16" s="71"/>
      <c r="B16" s="8">
        <v>13</v>
      </c>
      <c r="C16" s="25">
        <v>24579</v>
      </c>
      <c r="D16" s="26">
        <v>741165.09</v>
      </c>
      <c r="E16" s="26">
        <v>18863823027.994446</v>
      </c>
      <c r="F16" s="27">
        <v>17780148974.599998</v>
      </c>
      <c r="G16" s="26">
        <v>2581856.6444444442</v>
      </c>
      <c r="H16" s="26">
        <v>14857354.9</v>
      </c>
      <c r="I16" s="26">
        <v>57471575.340000004</v>
      </c>
      <c r="J16" s="26">
        <v>3122544512.4299998</v>
      </c>
      <c r="K16" s="28">
        <v>2113781245.9200001</v>
      </c>
      <c r="L16" s="41">
        <v>0.46069300000000002</v>
      </c>
      <c r="M16" s="42">
        <v>0.53930599999999995</v>
      </c>
      <c r="N16" s="27">
        <v>74910786.884444445</v>
      </c>
      <c r="O16" s="26">
        <v>3122544512.4299998</v>
      </c>
      <c r="P16" s="28">
        <v>17780148974.599998</v>
      </c>
      <c r="Q16" s="63">
        <f t="shared" si="1"/>
        <v>20977604273.914444</v>
      </c>
      <c r="R16" s="55">
        <f t="shared" si="2"/>
        <v>3.570988655630027E-3</v>
      </c>
      <c r="S16" s="55">
        <f t="shared" si="0"/>
        <v>0.14885134029879998</v>
      </c>
      <c r="T16" s="59">
        <f t="shared" si="3"/>
        <v>0.84757767104556991</v>
      </c>
    </row>
    <row r="17" spans="1:20" s="3" customFormat="1">
      <c r="A17" s="71"/>
      <c r="B17" s="8">
        <v>14</v>
      </c>
      <c r="C17" s="25">
        <v>24578</v>
      </c>
      <c r="D17" s="26">
        <v>795232.68</v>
      </c>
      <c r="E17" s="26">
        <v>20382447844.397778</v>
      </c>
      <c r="F17" s="27">
        <v>19014505141.400002</v>
      </c>
      <c r="G17" s="26">
        <v>9113187.9888888896</v>
      </c>
      <c r="H17" s="26">
        <v>23800313.98888889</v>
      </c>
      <c r="I17" s="26">
        <v>81142839.299999997</v>
      </c>
      <c r="J17" s="26">
        <v>3794193155.6599998</v>
      </c>
      <c r="K17" s="28">
        <v>2540306793.9400001</v>
      </c>
      <c r="L17" s="41">
        <v>0.49039100000000002</v>
      </c>
      <c r="M17" s="42">
        <v>0.50960799999999995</v>
      </c>
      <c r="N17" s="27">
        <v>114056341.27777778</v>
      </c>
      <c r="O17" s="26">
        <v>3794193155.6599998</v>
      </c>
      <c r="P17" s="28">
        <v>19014505141.400002</v>
      </c>
      <c r="Q17" s="63">
        <f t="shared" si="1"/>
        <v>22922754638.33778</v>
      </c>
      <c r="R17" s="55">
        <f t="shared" si="2"/>
        <v>4.9756821585055563E-3</v>
      </c>
      <c r="S17" s="55">
        <f t="shared" si="0"/>
        <v>0.16552082049136882</v>
      </c>
      <c r="T17" s="59">
        <f t="shared" si="3"/>
        <v>0.82950349735012563</v>
      </c>
    </row>
    <row r="18" spans="1:20" s="3" customFormat="1">
      <c r="A18" s="71"/>
      <c r="B18" s="8">
        <v>15</v>
      </c>
      <c r="C18" s="25">
        <v>24578</v>
      </c>
      <c r="D18" s="26">
        <v>867643.87</v>
      </c>
      <c r="E18" s="26">
        <v>22630626173.452225</v>
      </c>
      <c r="F18" s="27">
        <v>20587380844.610001</v>
      </c>
      <c r="G18" s="26">
        <v>5947627.4333333336</v>
      </c>
      <c r="H18" s="26">
        <v>41757176.48888889</v>
      </c>
      <c r="I18" s="26">
        <v>136931688.27000001</v>
      </c>
      <c r="J18" s="26">
        <v>5783934362.0600004</v>
      </c>
      <c r="K18" s="28">
        <v>3925325525.4099998</v>
      </c>
      <c r="L18" s="41">
        <v>0.53188800000000003</v>
      </c>
      <c r="M18" s="42">
        <v>0.468111</v>
      </c>
      <c r="N18" s="27">
        <v>184636492.19222224</v>
      </c>
      <c r="O18" s="26">
        <v>5783934362.0600004</v>
      </c>
      <c r="P18" s="28">
        <v>20587380844.610001</v>
      </c>
      <c r="Q18" s="63">
        <f t="shared" si="1"/>
        <v>26555951698.862225</v>
      </c>
      <c r="R18" s="55">
        <f t="shared" si="2"/>
        <v>6.9527349004830765E-3</v>
      </c>
      <c r="S18" s="55">
        <f t="shared" si="0"/>
        <v>0.21780181059403758</v>
      </c>
      <c r="T18" s="59">
        <f t="shared" si="3"/>
        <v>0.77524545450547933</v>
      </c>
    </row>
    <row r="19" spans="1:20" s="3" customFormat="1">
      <c r="A19" s="71"/>
      <c r="B19" s="8">
        <v>16</v>
      </c>
      <c r="C19" s="25">
        <v>24578</v>
      </c>
      <c r="D19" s="26">
        <v>981616.36</v>
      </c>
      <c r="E19" s="26">
        <v>26065879426.772224</v>
      </c>
      <c r="F19" s="27">
        <v>23616381159.790001</v>
      </c>
      <c r="G19" s="26">
        <v>17959466.266666666</v>
      </c>
      <c r="H19" s="26">
        <v>44350457.05555556</v>
      </c>
      <c r="I19" s="26">
        <v>152662892.16</v>
      </c>
      <c r="J19" s="26">
        <v>7842926225.4899998</v>
      </c>
      <c r="K19" s="28">
        <v>5608400773.9899998</v>
      </c>
      <c r="L19" s="41">
        <v>0.53451300000000002</v>
      </c>
      <c r="M19" s="42">
        <v>0.46548600000000001</v>
      </c>
      <c r="N19" s="27">
        <v>214972815.48222223</v>
      </c>
      <c r="O19" s="26">
        <v>7842926225.4899998</v>
      </c>
      <c r="P19" s="28">
        <v>23616381159.790001</v>
      </c>
      <c r="Q19" s="63">
        <f t="shared" si="1"/>
        <v>31674280200.762222</v>
      </c>
      <c r="R19" s="55">
        <f t="shared" si="2"/>
        <v>6.7869834490208569E-3</v>
      </c>
      <c r="S19" s="55">
        <f t="shared" si="0"/>
        <v>0.24761182182448663</v>
      </c>
      <c r="T19" s="59">
        <f t="shared" si="3"/>
        <v>0.74560119472649256</v>
      </c>
    </row>
    <row r="20" spans="1:20" s="3" customFormat="1">
      <c r="A20" s="71"/>
      <c r="B20" s="8">
        <v>17</v>
      </c>
      <c r="C20" s="25">
        <v>24578</v>
      </c>
      <c r="D20" s="26">
        <v>1150688.6499999999</v>
      </c>
      <c r="E20" s="26">
        <v>31664862084.89222</v>
      </c>
      <c r="F20" s="27">
        <v>28054506136.25</v>
      </c>
      <c r="G20" s="26">
        <v>42479687.299999997</v>
      </c>
      <c r="H20" s="26">
        <v>168356429.02222222</v>
      </c>
      <c r="I20" s="26">
        <v>213552507.81</v>
      </c>
      <c r="J20" s="26">
        <v>10208632205.91</v>
      </c>
      <c r="K20" s="28">
        <v>7022664881.3999996</v>
      </c>
      <c r="L20" s="41">
        <v>0.57258600000000004</v>
      </c>
      <c r="M20" s="42">
        <v>0.42741299999999999</v>
      </c>
      <c r="N20" s="27">
        <v>424388624.13222224</v>
      </c>
      <c r="O20" s="26">
        <v>10208632205.91</v>
      </c>
      <c r="P20" s="28">
        <v>28054506136.25</v>
      </c>
      <c r="Q20" s="63">
        <f t="shared" si="1"/>
        <v>38687526966.292221</v>
      </c>
      <c r="R20" s="55">
        <f t="shared" si="2"/>
        <v>1.0969649843526694E-2</v>
      </c>
      <c r="S20" s="55">
        <f t="shared" si="0"/>
        <v>0.26387399263862499</v>
      </c>
      <c r="T20" s="59">
        <f t="shared" si="3"/>
        <v>0.72515635751784835</v>
      </c>
    </row>
    <row r="21" spans="1:20" s="3" customFormat="1">
      <c r="A21" s="71"/>
      <c r="B21" s="8">
        <v>18</v>
      </c>
      <c r="C21" s="29">
        <v>24578</v>
      </c>
      <c r="D21" s="30">
        <v>1449287.79</v>
      </c>
      <c r="E21" s="30">
        <v>42677511846.0289</v>
      </c>
      <c r="F21" s="31">
        <v>36696454959.57</v>
      </c>
      <c r="G21" s="30">
        <v>112327470.31111111</v>
      </c>
      <c r="H21" s="30">
        <v>260015758.1777778</v>
      </c>
      <c r="I21" s="30">
        <v>296749708.91000003</v>
      </c>
      <c r="J21" s="30">
        <v>14292501169.690001</v>
      </c>
      <c r="K21" s="32">
        <v>8980537220.6299992</v>
      </c>
      <c r="L21" s="41">
        <v>0.59377999999999997</v>
      </c>
      <c r="M21" s="42">
        <v>0.406219</v>
      </c>
      <c r="N21" s="31">
        <v>669092937.39888895</v>
      </c>
      <c r="O21" s="30">
        <v>14292501169.690001</v>
      </c>
      <c r="P21" s="32">
        <v>36696454959.57</v>
      </c>
      <c r="Q21" s="63">
        <f t="shared" si="1"/>
        <v>51658049066.65889</v>
      </c>
      <c r="R21" s="55">
        <f t="shared" si="2"/>
        <v>1.2952346236217709E-2</v>
      </c>
      <c r="S21" s="55">
        <f t="shared" si="0"/>
        <v>0.27667520217898933</v>
      </c>
      <c r="T21" s="59">
        <f t="shared" si="3"/>
        <v>0.7103724515847929</v>
      </c>
    </row>
    <row r="22" spans="1:20" s="3" customFormat="1">
      <c r="A22" s="71"/>
      <c r="B22" s="8">
        <v>19</v>
      </c>
      <c r="C22" s="29">
        <v>24578</v>
      </c>
      <c r="D22" s="30">
        <v>2149387.5</v>
      </c>
      <c r="E22" s="30">
        <v>187648546221.6778</v>
      </c>
      <c r="F22" s="31">
        <v>116199965057.87</v>
      </c>
      <c r="G22" s="30">
        <v>20091565434.188889</v>
      </c>
      <c r="H22" s="30">
        <v>4500679721.7888889</v>
      </c>
      <c r="I22" s="30">
        <v>1142467358.8199999</v>
      </c>
      <c r="J22" s="30">
        <v>70865492048.279999</v>
      </c>
      <c r="K22" s="32">
        <v>25151623399.27</v>
      </c>
      <c r="L22" s="41">
        <v>0.63820100000000002</v>
      </c>
      <c r="M22" s="42">
        <v>0.36179800000000001</v>
      </c>
      <c r="N22" s="31">
        <v>25734712514.797775</v>
      </c>
      <c r="O22" s="30">
        <v>70865492048.279999</v>
      </c>
      <c r="P22" s="32">
        <v>116199965057.87</v>
      </c>
      <c r="Q22" s="63">
        <f t="shared" si="1"/>
        <v>212800169620.94775</v>
      </c>
      <c r="R22" s="55">
        <f t="shared" si="2"/>
        <v>0.12093370301648709</v>
      </c>
      <c r="S22" s="55">
        <f t="shared" si="0"/>
        <v>0.33301426485942093</v>
      </c>
      <c r="T22" s="59">
        <f t="shared" si="3"/>
        <v>0.54605203212409203</v>
      </c>
    </row>
    <row r="23" spans="1:20" s="3" customFormat="1">
      <c r="A23" s="71" t="s">
        <v>7</v>
      </c>
      <c r="B23" s="8">
        <v>20</v>
      </c>
      <c r="C23" s="29">
        <v>2458</v>
      </c>
      <c r="D23" s="30">
        <v>2149387.5</v>
      </c>
      <c r="E23" s="30">
        <v>5445863793.9722223</v>
      </c>
      <c r="F23" s="31">
        <v>4651854115.8699999</v>
      </c>
      <c r="G23" s="30">
        <v>18055039.955555554</v>
      </c>
      <c r="H23" s="30">
        <v>30689626.666666664</v>
      </c>
      <c r="I23" s="30">
        <v>30078675.629999999</v>
      </c>
      <c r="J23" s="30">
        <v>1776739504.53</v>
      </c>
      <c r="K23" s="32">
        <v>1061553168.6799999</v>
      </c>
      <c r="L23" s="41">
        <v>0.58231500000000003</v>
      </c>
      <c r="M23" s="42">
        <v>0.417684</v>
      </c>
      <c r="N23" s="31">
        <v>78823342.25222221</v>
      </c>
      <c r="O23" s="30">
        <v>1776739504.53</v>
      </c>
      <c r="P23" s="32">
        <v>4651854115.8699999</v>
      </c>
      <c r="Q23" s="63">
        <f t="shared" si="1"/>
        <v>6507416962.6522217</v>
      </c>
      <c r="R23" s="55">
        <f t="shared" si="2"/>
        <v>1.2112846418880196E-2</v>
      </c>
      <c r="S23" s="55">
        <f t="shared" si="0"/>
        <v>0.27303298908417512</v>
      </c>
      <c r="T23" s="59">
        <f t="shared" si="3"/>
        <v>0.71485416449694472</v>
      </c>
    </row>
    <row r="24" spans="1:20" s="3" customFormat="1">
      <c r="A24" s="71"/>
      <c r="B24" s="8">
        <v>21</v>
      </c>
      <c r="C24" s="29">
        <v>2458</v>
      </c>
      <c r="D24" s="30">
        <v>2278099.33</v>
      </c>
      <c r="E24" s="30">
        <v>5804286191.6277781</v>
      </c>
      <c r="F24" s="31">
        <v>4780663776.0900002</v>
      </c>
      <c r="G24" s="30">
        <v>15786492.766666666</v>
      </c>
      <c r="H24" s="30">
        <v>32853890.411111113</v>
      </c>
      <c r="I24" s="30">
        <v>40647886.560000002</v>
      </c>
      <c r="J24" s="30">
        <v>2517528840.8000002</v>
      </c>
      <c r="K24" s="32">
        <v>1583194695</v>
      </c>
      <c r="L24" s="41">
        <v>0.59052400000000005</v>
      </c>
      <c r="M24" s="42">
        <v>0.40947499999999998</v>
      </c>
      <c r="N24" s="31">
        <v>89288269.737777784</v>
      </c>
      <c r="O24" s="30">
        <v>2517528840.8000002</v>
      </c>
      <c r="P24" s="32">
        <v>4780663776.0900002</v>
      </c>
      <c r="Q24" s="63">
        <f t="shared" si="1"/>
        <v>7387480886.6277781</v>
      </c>
      <c r="R24" s="55">
        <f t="shared" si="2"/>
        <v>1.2086429881585238E-2</v>
      </c>
      <c r="S24" s="55">
        <f t="shared" si="0"/>
        <v>0.34078312748761597</v>
      </c>
      <c r="T24" s="59">
        <f t="shared" si="3"/>
        <v>0.64713044263079877</v>
      </c>
    </row>
    <row r="25" spans="1:20" s="3" customFormat="1">
      <c r="A25" s="71"/>
      <c r="B25" s="8">
        <v>22</v>
      </c>
      <c r="C25" s="29">
        <v>2458</v>
      </c>
      <c r="D25" s="30">
        <v>2444474.41</v>
      </c>
      <c r="E25" s="30">
        <v>6241673040.7266655</v>
      </c>
      <c r="F25" s="31">
        <v>5188176956.8699999</v>
      </c>
      <c r="G25" s="30">
        <v>19524520.22222222</v>
      </c>
      <c r="H25" s="30">
        <v>57887669.044444442</v>
      </c>
      <c r="I25" s="30">
        <v>52109544.630000003</v>
      </c>
      <c r="J25" s="30">
        <v>1701320753.48</v>
      </c>
      <c r="K25" s="32">
        <v>777346403.51999998</v>
      </c>
      <c r="L25" s="41">
        <v>0.60549600000000003</v>
      </c>
      <c r="M25" s="42">
        <v>0.39450299999999999</v>
      </c>
      <c r="N25" s="31">
        <v>129521733.89666668</v>
      </c>
      <c r="O25" s="30">
        <v>1701320753.48</v>
      </c>
      <c r="P25" s="32">
        <v>5188176956.8699999</v>
      </c>
      <c r="Q25" s="63">
        <f t="shared" si="1"/>
        <v>7019019444.2466669</v>
      </c>
      <c r="R25" s="55">
        <f t="shared" si="2"/>
        <v>1.8452966960054905E-2</v>
      </c>
      <c r="S25" s="55">
        <f t="shared" si="0"/>
        <v>0.24238724041070075</v>
      </c>
      <c r="T25" s="59">
        <f t="shared" si="3"/>
        <v>0.73915979262924425</v>
      </c>
    </row>
    <row r="26" spans="1:20" s="3" customFormat="1">
      <c r="A26" s="71"/>
      <c r="B26" s="8">
        <v>23</v>
      </c>
      <c r="C26" s="29">
        <v>2458</v>
      </c>
      <c r="D26" s="30">
        <v>2632374.8199999998</v>
      </c>
      <c r="E26" s="30">
        <v>6753276715.7355547</v>
      </c>
      <c r="F26" s="31">
        <v>5569986131.3199997</v>
      </c>
      <c r="G26" s="30">
        <v>34398212.5</v>
      </c>
      <c r="H26" s="30">
        <v>51054626.255555555</v>
      </c>
      <c r="I26" s="30">
        <v>30949316.32</v>
      </c>
      <c r="J26" s="30">
        <v>2297624670.0900002</v>
      </c>
      <c r="K26" s="32">
        <v>1230736240.75</v>
      </c>
      <c r="L26" s="41">
        <v>0.61668699999999999</v>
      </c>
      <c r="M26" s="42">
        <v>0.38331199999999999</v>
      </c>
      <c r="N26" s="31">
        <v>116402155.07555556</v>
      </c>
      <c r="O26" s="30">
        <v>2297624670.0900002</v>
      </c>
      <c r="P26" s="32">
        <v>5569986131.3199997</v>
      </c>
      <c r="Q26" s="63">
        <f t="shared" si="1"/>
        <v>7984012956.4855556</v>
      </c>
      <c r="R26" s="55">
        <f t="shared" si="2"/>
        <v>1.457940458137659E-2</v>
      </c>
      <c r="S26" s="55">
        <f t="shared" si="0"/>
        <v>0.28777817403510081</v>
      </c>
      <c r="T26" s="59">
        <f t="shared" si="3"/>
        <v>0.6976424213835225</v>
      </c>
    </row>
    <row r="27" spans="1:20" s="3" customFormat="1">
      <c r="A27" s="71"/>
      <c r="B27" s="8">
        <v>24</v>
      </c>
      <c r="C27" s="29">
        <v>2458</v>
      </c>
      <c r="D27" s="30">
        <v>2865261.12</v>
      </c>
      <c r="E27" s="30">
        <v>7430345095.3233328</v>
      </c>
      <c r="F27" s="31">
        <v>6021787919.6599998</v>
      </c>
      <c r="G27" s="30">
        <v>53120018.55555556</v>
      </c>
      <c r="H27" s="30">
        <v>77904117.577777773</v>
      </c>
      <c r="I27" s="30">
        <v>65438172.149999999</v>
      </c>
      <c r="J27" s="30">
        <v>2633332372.7399998</v>
      </c>
      <c r="K27" s="32">
        <v>1421237505.3599999</v>
      </c>
      <c r="L27" s="41">
        <v>0.60780900000000004</v>
      </c>
      <c r="M27" s="42">
        <v>0.39218999999999998</v>
      </c>
      <c r="N27" s="31">
        <v>196462308.28333333</v>
      </c>
      <c r="O27" s="30">
        <v>2633332372.7399998</v>
      </c>
      <c r="P27" s="32">
        <v>6021787919.6599998</v>
      </c>
      <c r="Q27" s="63">
        <f t="shared" si="1"/>
        <v>8851582600.6833324</v>
      </c>
      <c r="R27" s="55">
        <f t="shared" si="2"/>
        <v>2.2195161831079412E-2</v>
      </c>
      <c r="S27" s="55">
        <f t="shared" si="0"/>
        <v>0.29749848038888654</v>
      </c>
      <c r="T27" s="59">
        <f t="shared" si="3"/>
        <v>0.68030635778003412</v>
      </c>
    </row>
    <row r="28" spans="1:20" s="3" customFormat="1">
      <c r="A28" s="71"/>
      <c r="B28" s="8">
        <v>25</v>
      </c>
      <c r="C28" s="29">
        <v>2458</v>
      </c>
      <c r="D28" s="30">
        <v>3190000</v>
      </c>
      <c r="E28" s="30">
        <v>8352577440.2544441</v>
      </c>
      <c r="F28" s="31">
        <v>6547642973.4099998</v>
      </c>
      <c r="G28" s="30">
        <v>49614914.955555558</v>
      </c>
      <c r="H28" s="30">
        <v>101155658.68888888</v>
      </c>
      <c r="I28" s="30">
        <v>104831622.63</v>
      </c>
      <c r="J28" s="30">
        <v>3388849918.6500001</v>
      </c>
      <c r="K28" s="32">
        <v>1839517648.0799999</v>
      </c>
      <c r="L28" s="41">
        <v>0.61158400000000002</v>
      </c>
      <c r="M28" s="42">
        <v>0.38841500000000001</v>
      </c>
      <c r="N28" s="31">
        <v>255602196.27444443</v>
      </c>
      <c r="O28" s="30">
        <v>3388849918.6500001</v>
      </c>
      <c r="P28" s="32">
        <v>6547642973.4099998</v>
      </c>
      <c r="Q28" s="63">
        <f t="shared" si="1"/>
        <v>10192095088.334444</v>
      </c>
      <c r="R28" s="55">
        <f t="shared" si="2"/>
        <v>2.5078474450949618E-2</v>
      </c>
      <c r="S28" s="55">
        <f t="shared" si="0"/>
        <v>0.33249787107351192</v>
      </c>
      <c r="T28" s="59">
        <f t="shared" si="3"/>
        <v>0.64242365447553851</v>
      </c>
    </row>
    <row r="29" spans="1:20" s="3" customFormat="1">
      <c r="A29" s="71"/>
      <c r="B29" s="8">
        <v>26</v>
      </c>
      <c r="C29" s="29">
        <v>2458</v>
      </c>
      <c r="D29" s="30">
        <v>3630139.4</v>
      </c>
      <c r="E29" s="30">
        <v>9601278931.7666645</v>
      </c>
      <c r="F29" s="31">
        <v>7475103933.6199999</v>
      </c>
      <c r="G29" s="30">
        <v>88518484.611111119</v>
      </c>
      <c r="H29" s="30">
        <v>113224919.55555555</v>
      </c>
      <c r="I29" s="30">
        <v>72568306.189999998</v>
      </c>
      <c r="J29" s="30">
        <v>3873620355.8000002</v>
      </c>
      <c r="K29" s="32">
        <v>2021757068.01</v>
      </c>
      <c r="L29" s="41">
        <v>0.63786500000000002</v>
      </c>
      <c r="M29" s="42">
        <v>0.36213400000000001</v>
      </c>
      <c r="N29" s="31">
        <v>274311710.35666668</v>
      </c>
      <c r="O29" s="30">
        <v>3873620355.8000002</v>
      </c>
      <c r="P29" s="32">
        <v>7475103933.6199999</v>
      </c>
      <c r="Q29" s="63">
        <f t="shared" si="1"/>
        <v>11623035999.776667</v>
      </c>
      <c r="R29" s="55">
        <f t="shared" si="2"/>
        <v>2.360069351604327E-2</v>
      </c>
      <c r="S29" s="55">
        <f t="shared" si="0"/>
        <v>0.33327095914306992</v>
      </c>
      <c r="T29" s="59">
        <f t="shared" si="3"/>
        <v>0.64312834734088686</v>
      </c>
    </row>
    <row r="30" spans="1:20" s="3" customFormat="1">
      <c r="A30" s="71"/>
      <c r="B30" s="8">
        <v>27</v>
      </c>
      <c r="C30" s="29">
        <v>2458</v>
      </c>
      <c r="D30" s="30">
        <v>4235209.22</v>
      </c>
      <c r="E30" s="30">
        <v>11777444951.537779</v>
      </c>
      <c r="F30" s="31">
        <v>8537076849.5699997</v>
      </c>
      <c r="G30" s="30">
        <v>243598061.23333335</v>
      </c>
      <c r="H30" s="30">
        <v>229012282.04444444</v>
      </c>
      <c r="I30" s="30">
        <v>100898532.68000001</v>
      </c>
      <c r="J30" s="30">
        <v>5754705333.9200001</v>
      </c>
      <c r="K30" s="32">
        <v>3087846107.9099998</v>
      </c>
      <c r="L30" s="41">
        <v>0.64593299999999998</v>
      </c>
      <c r="M30" s="42">
        <v>0.35406599999999999</v>
      </c>
      <c r="N30" s="31">
        <v>573508875.95777774</v>
      </c>
      <c r="O30" s="30">
        <v>5754705333.9200001</v>
      </c>
      <c r="P30" s="32">
        <v>8537076849.5699997</v>
      </c>
      <c r="Q30" s="63">
        <f t="shared" si="1"/>
        <v>14865291059.447777</v>
      </c>
      <c r="R30" s="55">
        <f t="shared" si="2"/>
        <v>3.8580400051654473E-2</v>
      </c>
      <c r="S30" s="55">
        <f t="shared" si="0"/>
        <v>0.38712362313703519</v>
      </c>
      <c r="T30" s="59">
        <f t="shared" si="3"/>
        <v>0.57429597681131039</v>
      </c>
    </row>
    <row r="31" spans="1:20" s="3" customFormat="1">
      <c r="A31" s="71"/>
      <c r="B31" s="8">
        <v>28</v>
      </c>
      <c r="C31" s="29">
        <v>2457</v>
      </c>
      <c r="D31" s="30">
        <v>5406183.25</v>
      </c>
      <c r="E31" s="30">
        <v>16304728937.029999</v>
      </c>
      <c r="F31" s="31">
        <v>11282063613.76</v>
      </c>
      <c r="G31" s="30">
        <v>425249276.43333334</v>
      </c>
      <c r="H31" s="30">
        <v>382565986.06666666</v>
      </c>
      <c r="I31" s="30">
        <v>200351480.38</v>
      </c>
      <c r="J31" s="30">
        <v>7350384536.96</v>
      </c>
      <c r="K31" s="32">
        <v>3335885956.5700002</v>
      </c>
      <c r="L31" s="41">
        <v>0.70549399999999995</v>
      </c>
      <c r="M31" s="42">
        <v>0.29450500000000002</v>
      </c>
      <c r="N31" s="31">
        <v>1008166742.88</v>
      </c>
      <c r="O31" s="30">
        <v>7350384536.96</v>
      </c>
      <c r="P31" s="32">
        <v>11282063613.76</v>
      </c>
      <c r="Q31" s="63">
        <f t="shared" si="1"/>
        <v>19640614893.599998</v>
      </c>
      <c r="R31" s="55">
        <f t="shared" si="2"/>
        <v>5.1330711810276194E-2</v>
      </c>
      <c r="S31" s="55">
        <f t="shared" si="0"/>
        <v>0.37424411490065734</v>
      </c>
      <c r="T31" s="59">
        <f t="shared" si="3"/>
        <v>0.5744251732890665</v>
      </c>
    </row>
    <row r="32" spans="1:20" s="3" customFormat="1">
      <c r="A32" s="71"/>
      <c r="B32" s="8">
        <v>29</v>
      </c>
      <c r="C32" s="33">
        <v>2457</v>
      </c>
      <c r="D32" s="34">
        <v>8364443.0999999996</v>
      </c>
      <c r="E32" s="34">
        <v>109937071123.70332</v>
      </c>
      <c r="F32" s="35">
        <v>56145608787.699997</v>
      </c>
      <c r="G32" s="34">
        <v>19143700412.955555</v>
      </c>
      <c r="H32" s="34">
        <v>3424330945.4777775</v>
      </c>
      <c r="I32" s="34">
        <v>444593821.64999998</v>
      </c>
      <c r="J32" s="34">
        <v>39571385761.309998</v>
      </c>
      <c r="K32" s="36">
        <v>8792548605.3899994</v>
      </c>
      <c r="L32" s="43">
        <v>0.78543300000000005</v>
      </c>
      <c r="M32" s="44">
        <v>0.21456600000000001</v>
      </c>
      <c r="N32" s="35">
        <v>23012625180.083336</v>
      </c>
      <c r="O32" s="34">
        <v>39571385761.309998</v>
      </c>
      <c r="P32" s="36">
        <v>56145608787.699997</v>
      </c>
      <c r="Q32" s="68">
        <f t="shared" si="1"/>
        <v>118729619729.09332</v>
      </c>
      <c r="R32" s="60">
        <f t="shared" si="2"/>
        <v>0.19382379251775164</v>
      </c>
      <c r="S32" s="60">
        <f t="shared" si="0"/>
        <v>0.33328992252818179</v>
      </c>
      <c r="T32" s="61">
        <f t="shared" si="3"/>
        <v>0.47288628495406665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>
      <c r="A42" s="45" t="s">
        <v>36</v>
      </c>
      <c r="B42" s="12"/>
      <c r="C42" s="13"/>
      <c r="D42" s="13"/>
      <c r="E42" s="13"/>
      <c r="F42" s="13"/>
      <c r="G42" s="13"/>
      <c r="H42" s="13"/>
      <c r="I42" s="13"/>
      <c r="J42" s="13"/>
      <c r="K42" s="3"/>
      <c r="L42" s="14"/>
      <c r="M42" s="14"/>
      <c r="P42" s="3"/>
      <c r="Q42" s="46"/>
      <c r="R42" s="3"/>
    </row>
    <row r="43" spans="1:20" s="3" customFormat="1">
      <c r="A43" s="3" t="s">
        <v>37</v>
      </c>
      <c r="B43" s="1"/>
      <c r="C43"/>
      <c r="D43"/>
      <c r="E43"/>
      <c r="F43"/>
      <c r="G43"/>
      <c r="H43"/>
      <c r="I43"/>
      <c r="J43"/>
      <c r="L43" s="14"/>
      <c r="M43" s="14"/>
      <c r="N43"/>
      <c r="O43"/>
      <c r="Q43" s="46"/>
    </row>
    <row r="44" spans="1:20" s="10" customFormat="1">
      <c r="A44" s="3" t="s">
        <v>38</v>
      </c>
      <c r="B44" s="1"/>
      <c r="C44"/>
      <c r="D44"/>
      <c r="E44"/>
      <c r="F44"/>
      <c r="G44"/>
      <c r="H44"/>
      <c r="I44"/>
      <c r="J44"/>
      <c r="L44" s="16"/>
      <c r="M44" s="16"/>
      <c r="Q44" s="46"/>
      <c r="R44" s="3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7675-8144-4E6A-B69C-A6FFA01A6AAB}">
  <dimension ref="A1:T49"/>
  <sheetViews>
    <sheetView showGridLines="0" zoomScale="80" zoomScaleNormal="80" workbookViewId="0">
      <pane xSplit="1" ySplit="3" topLeftCell="B18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G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8.59765625" customWidth="1"/>
    <col min="4" max="5" width="19.8984375" bestFit="1" customWidth="1"/>
    <col min="6" max="6" width="19.8984375" customWidth="1"/>
    <col min="7" max="7" width="18.59765625" customWidth="1"/>
    <col min="8" max="9" width="17.5" customWidth="1"/>
    <col min="10" max="11" width="18.59765625" customWidth="1"/>
    <col min="12" max="13" width="17.69921875" style="15" customWidth="1"/>
    <col min="14" max="14" width="19.69921875" customWidth="1"/>
    <col min="15" max="15" width="22.3984375" customWidth="1"/>
    <col min="16" max="16" width="23.69921875" customWidth="1"/>
    <col min="17" max="17" width="18.19921875" bestFit="1" customWidth="1"/>
    <col min="18" max="18" width="13.59765625" customWidth="1"/>
    <col min="19" max="19" width="19.59765625" customWidth="1"/>
    <col min="20" max="20" width="19.19921875" customWidth="1"/>
  </cols>
  <sheetData>
    <row r="1" spans="1:20" ht="54.9" customHeight="1">
      <c r="A1" s="3"/>
      <c r="B1" s="5"/>
      <c r="C1" s="73" t="s">
        <v>46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62.4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39</v>
      </c>
      <c r="Q3" s="37" t="s">
        <v>40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236393</v>
      </c>
      <c r="D4" s="23">
        <v>0</v>
      </c>
      <c r="E4" s="23">
        <v>1769990401.1544447</v>
      </c>
      <c r="F4" s="22">
        <v>1722012412.1400001</v>
      </c>
      <c r="G4" s="23">
        <v>15091513.577777779</v>
      </c>
      <c r="H4" s="23">
        <v>20693333.866666667</v>
      </c>
      <c r="I4" s="23">
        <v>16460171.939999999</v>
      </c>
      <c r="J4" s="23">
        <v>5123878987.5799999</v>
      </c>
      <c r="K4" s="24">
        <v>5128146017.9499998</v>
      </c>
      <c r="L4" s="39">
        <v>0.56816999999999995</v>
      </c>
      <c r="M4" s="40">
        <v>0.43182900000000002</v>
      </c>
      <c r="N4" s="22">
        <v>52245019.384444445</v>
      </c>
      <c r="O4" s="23">
        <v>5123878987.5799999</v>
      </c>
      <c r="P4" s="24">
        <v>1722012412.1400001</v>
      </c>
      <c r="Q4" s="24">
        <f>SUM(N4:P4)</f>
        <v>6898136419.1044445</v>
      </c>
      <c r="R4" s="55">
        <f>+N4/$Q4</f>
        <v>7.5737875000197793E-3</v>
      </c>
      <c r="S4" s="55">
        <f t="shared" ref="S4:S32" si="0">+O4/$Q4</f>
        <v>0.74279177393322859</v>
      </c>
      <c r="T4" s="56">
        <f>+P4/$Q4</f>
        <v>0.24963443856675158</v>
      </c>
    </row>
    <row r="5" spans="1:20" s="3" customFormat="1">
      <c r="A5" s="77"/>
      <c r="B5" s="8">
        <v>2</v>
      </c>
      <c r="C5" s="21">
        <v>236393</v>
      </c>
      <c r="D5" s="23">
        <v>19000</v>
      </c>
      <c r="E5" s="23">
        <v>7855925611.2711096</v>
      </c>
      <c r="F5" s="22">
        <v>7692739960.1099997</v>
      </c>
      <c r="G5" s="23">
        <v>7303062.2888888884</v>
      </c>
      <c r="H5" s="23">
        <v>5759751.6222222224</v>
      </c>
      <c r="I5" s="23">
        <v>18409720.609999999</v>
      </c>
      <c r="J5" s="23">
        <v>6013735455.0100002</v>
      </c>
      <c r="K5" s="24">
        <v>5882022338.3699999</v>
      </c>
      <c r="L5" s="39">
        <v>0.53887099999999999</v>
      </c>
      <c r="M5" s="40">
        <v>0.46112799999999998</v>
      </c>
      <c r="N5" s="22">
        <v>31472534.521111108</v>
      </c>
      <c r="O5" s="23">
        <v>6013735455.0100002</v>
      </c>
      <c r="P5" s="24">
        <v>7692739960.1099997</v>
      </c>
      <c r="Q5" s="24">
        <f t="shared" ref="Q5:Q32" si="1">SUM(N5:P5)</f>
        <v>13737947949.641111</v>
      </c>
      <c r="R5" s="55">
        <f t="shared" ref="R5:R32" si="2">+N5/$Q5</f>
        <v>2.2909196218008159E-3</v>
      </c>
      <c r="S5" s="55">
        <f t="shared" si="0"/>
        <v>0.4377462687334685</v>
      </c>
      <c r="T5" s="59">
        <f t="shared" ref="T5:T32" si="3">+P5/$Q5</f>
        <v>0.55996281164473072</v>
      </c>
    </row>
    <row r="6" spans="1:20" s="3" customFormat="1">
      <c r="A6" s="77"/>
      <c r="B6" s="8">
        <v>3</v>
      </c>
      <c r="C6" s="21">
        <v>236393</v>
      </c>
      <c r="D6" s="23">
        <v>48000</v>
      </c>
      <c r="E6" s="23">
        <v>15068417578.712223</v>
      </c>
      <c r="F6" s="22">
        <v>14791988355.17</v>
      </c>
      <c r="G6" s="23">
        <v>1247288.6222222222</v>
      </c>
      <c r="H6" s="23">
        <v>5955602</v>
      </c>
      <c r="I6" s="23">
        <v>17580278.739999998</v>
      </c>
      <c r="J6" s="23">
        <v>5925172884.0900002</v>
      </c>
      <c r="K6" s="24">
        <v>5673526829.9099998</v>
      </c>
      <c r="L6" s="39">
        <v>0.55124200000000001</v>
      </c>
      <c r="M6" s="40">
        <v>0.44875700000000002</v>
      </c>
      <c r="N6" s="22">
        <v>24783169.362222221</v>
      </c>
      <c r="O6" s="23">
        <v>5925172884.0900002</v>
      </c>
      <c r="P6" s="24">
        <v>14791988355.17</v>
      </c>
      <c r="Q6" s="24">
        <f t="shared" si="1"/>
        <v>20741944408.622223</v>
      </c>
      <c r="R6" s="55">
        <f t="shared" si="2"/>
        <v>1.1948334675856184E-3</v>
      </c>
      <c r="S6" s="55">
        <f t="shared" si="0"/>
        <v>0.28566140027002307</v>
      </c>
      <c r="T6" s="59">
        <f t="shared" si="3"/>
        <v>0.71314376626239129</v>
      </c>
    </row>
    <row r="7" spans="1:20" s="3" customFormat="1">
      <c r="A7" s="77"/>
      <c r="B7" s="8">
        <v>4</v>
      </c>
      <c r="C7" s="21">
        <v>236393</v>
      </c>
      <c r="D7" s="23">
        <v>79200</v>
      </c>
      <c r="E7" s="23">
        <v>22093640151.215557</v>
      </c>
      <c r="F7" s="22">
        <v>21736879415.970001</v>
      </c>
      <c r="G7" s="23">
        <v>676511.4</v>
      </c>
      <c r="H7" s="23">
        <v>5734959.2555555552</v>
      </c>
      <c r="I7" s="23">
        <v>18178386.5</v>
      </c>
      <c r="J7" s="23">
        <v>4333940731.5299997</v>
      </c>
      <c r="K7" s="24">
        <v>4001769853.4400001</v>
      </c>
      <c r="L7" s="39">
        <v>0.52950600000000003</v>
      </c>
      <c r="M7" s="40">
        <v>0.47049299999999999</v>
      </c>
      <c r="N7" s="22">
        <v>24589857.155555554</v>
      </c>
      <c r="O7" s="23">
        <v>4333940731.5299997</v>
      </c>
      <c r="P7" s="24">
        <v>21736879415.970001</v>
      </c>
      <c r="Q7" s="24">
        <f t="shared" si="1"/>
        <v>26095410004.655556</v>
      </c>
      <c r="R7" s="55">
        <f t="shared" si="2"/>
        <v>9.4230583658844972E-4</v>
      </c>
      <c r="S7" s="55">
        <f t="shared" si="0"/>
        <v>0.16608057626827102</v>
      </c>
      <c r="T7" s="59">
        <f t="shared" si="3"/>
        <v>0.83297711789514051</v>
      </c>
    </row>
    <row r="8" spans="1:20" s="3" customFormat="1">
      <c r="A8" s="77"/>
      <c r="B8" s="8">
        <v>5</v>
      </c>
      <c r="C8" s="21">
        <v>236392</v>
      </c>
      <c r="D8" s="23">
        <v>106384.77</v>
      </c>
      <c r="E8" s="23">
        <v>28593899044.937775</v>
      </c>
      <c r="F8" s="22">
        <v>28134192844.459999</v>
      </c>
      <c r="G8" s="23">
        <v>636306.67777777778</v>
      </c>
      <c r="H8" s="23">
        <v>2489001.9</v>
      </c>
      <c r="I8" s="23">
        <v>25606226.960000001</v>
      </c>
      <c r="J8" s="23">
        <v>4273091050.71</v>
      </c>
      <c r="K8" s="24">
        <v>3842116385.77</v>
      </c>
      <c r="L8" s="39">
        <v>0.54871099999999995</v>
      </c>
      <c r="M8" s="40">
        <v>0.45128800000000002</v>
      </c>
      <c r="N8" s="22">
        <v>28731535.537777778</v>
      </c>
      <c r="O8" s="23">
        <v>4273091050.71</v>
      </c>
      <c r="P8" s="24">
        <v>28134192844.459999</v>
      </c>
      <c r="Q8" s="24">
        <f t="shared" si="1"/>
        <v>32436015430.707779</v>
      </c>
      <c r="R8" s="55">
        <f t="shared" si="2"/>
        <v>8.8579115394602686E-4</v>
      </c>
      <c r="S8" s="55">
        <f t="shared" si="0"/>
        <v>0.13173908675183899</v>
      </c>
      <c r="T8" s="59">
        <f t="shared" si="3"/>
        <v>0.86737512209421497</v>
      </c>
    </row>
    <row r="9" spans="1:20" s="3" customFormat="1">
      <c r="A9" s="77"/>
      <c r="B9" s="8">
        <v>6</v>
      </c>
      <c r="C9" s="21">
        <v>236392</v>
      </c>
      <c r="D9" s="23">
        <v>138096.4</v>
      </c>
      <c r="E9" s="23">
        <v>38543859584.474442</v>
      </c>
      <c r="F9" s="22">
        <v>37774337674.279999</v>
      </c>
      <c r="G9" s="23">
        <v>3112179.7555555552</v>
      </c>
      <c r="H9" s="23">
        <v>9526132.5888888892</v>
      </c>
      <c r="I9" s="23">
        <v>39135049.07</v>
      </c>
      <c r="J9" s="23">
        <v>5902882112.3400002</v>
      </c>
      <c r="K9" s="24">
        <v>5185133563.5600004</v>
      </c>
      <c r="L9" s="39">
        <v>0.59302299999999997</v>
      </c>
      <c r="M9" s="40">
        <v>0.406976</v>
      </c>
      <c r="N9" s="22">
        <v>51773361.414444447</v>
      </c>
      <c r="O9" s="23">
        <v>5902882112.3400002</v>
      </c>
      <c r="P9" s="24">
        <v>37774337674.279999</v>
      </c>
      <c r="Q9" s="24">
        <f t="shared" si="1"/>
        <v>43728993148.034439</v>
      </c>
      <c r="R9" s="55">
        <f t="shared" si="2"/>
        <v>1.1839596040818423E-3</v>
      </c>
      <c r="S9" s="55">
        <f t="shared" si="0"/>
        <v>0.13498783501273748</v>
      </c>
      <c r="T9" s="59">
        <f t="shared" si="3"/>
        <v>0.86382820538318084</v>
      </c>
    </row>
    <row r="10" spans="1:20" s="3" customFormat="1">
      <c r="A10" s="77"/>
      <c r="B10" s="8">
        <v>7</v>
      </c>
      <c r="C10" s="21">
        <v>236392</v>
      </c>
      <c r="D10" s="23">
        <v>187397.04</v>
      </c>
      <c r="E10" s="23">
        <v>50690053928.573334</v>
      </c>
      <c r="F10" s="22">
        <v>49654833480.07</v>
      </c>
      <c r="G10" s="23">
        <v>3012383.0111111109</v>
      </c>
      <c r="H10" s="23">
        <v>22321072.422222223</v>
      </c>
      <c r="I10" s="23">
        <v>66453036.640000001</v>
      </c>
      <c r="J10" s="23">
        <v>6361013703.8000002</v>
      </c>
      <c r="K10" s="24">
        <v>5417579747.3699999</v>
      </c>
      <c r="L10" s="39">
        <v>0.62150499999999997</v>
      </c>
      <c r="M10" s="40">
        <v>0.378494</v>
      </c>
      <c r="N10" s="22">
        <v>91786492.073333338</v>
      </c>
      <c r="O10" s="23">
        <v>6361013703.8000002</v>
      </c>
      <c r="P10" s="24">
        <v>49654833480.07</v>
      </c>
      <c r="Q10" s="24">
        <f t="shared" si="1"/>
        <v>56107633675.943336</v>
      </c>
      <c r="R10" s="55">
        <f t="shared" si="2"/>
        <v>1.6359002520665497E-3</v>
      </c>
      <c r="S10" s="55">
        <f t="shared" si="0"/>
        <v>0.11337162676542074</v>
      </c>
      <c r="T10" s="59">
        <f t="shared" si="3"/>
        <v>0.8849924729825126</v>
      </c>
    </row>
    <row r="11" spans="1:20" s="3" customFormat="1">
      <c r="A11" s="77"/>
      <c r="B11" s="8">
        <v>8</v>
      </c>
      <c r="C11" s="25">
        <v>236392</v>
      </c>
      <c r="D11" s="23">
        <v>243758.16</v>
      </c>
      <c r="E11" s="23">
        <v>68651194334.907784</v>
      </c>
      <c r="F11" s="22">
        <v>66155357994.739998</v>
      </c>
      <c r="G11" s="23">
        <v>4727508.7333333334</v>
      </c>
      <c r="H11" s="23">
        <v>19331950.644444443</v>
      </c>
      <c r="I11" s="23">
        <v>109204029.16</v>
      </c>
      <c r="J11" s="23">
        <v>9926240574.0300007</v>
      </c>
      <c r="K11" s="24">
        <v>7563667722.3999996</v>
      </c>
      <c r="L11" s="39">
        <v>0.63828099999999999</v>
      </c>
      <c r="M11" s="40">
        <v>0.36171799999999998</v>
      </c>
      <c r="N11" s="22">
        <v>133263488.53777778</v>
      </c>
      <c r="O11" s="23">
        <v>9926240574.0300007</v>
      </c>
      <c r="P11" s="24">
        <v>66155357994.739998</v>
      </c>
      <c r="Q11" s="24">
        <f t="shared" si="1"/>
        <v>76214862057.30777</v>
      </c>
      <c r="R11" s="55">
        <f t="shared" si="2"/>
        <v>1.7485236467078269E-3</v>
      </c>
      <c r="S11" s="55">
        <f t="shared" si="0"/>
        <v>0.1302402222622436</v>
      </c>
      <c r="T11" s="59">
        <f t="shared" si="3"/>
        <v>0.86801125409104862</v>
      </c>
    </row>
    <row r="12" spans="1:20" s="3" customFormat="1">
      <c r="A12" s="77"/>
      <c r="B12" s="8">
        <v>9</v>
      </c>
      <c r="C12" s="25">
        <v>236392</v>
      </c>
      <c r="D12" s="23">
        <v>349868.79999999999</v>
      </c>
      <c r="E12" s="23">
        <v>104232931988.27554</v>
      </c>
      <c r="F12" s="22">
        <v>94146266652.179993</v>
      </c>
      <c r="G12" s="23">
        <v>17212847.888888888</v>
      </c>
      <c r="H12" s="23">
        <v>76944903.466666669</v>
      </c>
      <c r="I12" s="23">
        <v>335858759.66000003</v>
      </c>
      <c r="J12" s="23">
        <v>20780686297.169998</v>
      </c>
      <c r="K12" s="24">
        <v>11124037472.09</v>
      </c>
      <c r="L12" s="39">
        <v>0.52837900000000004</v>
      </c>
      <c r="M12" s="40">
        <v>0.47161999999999998</v>
      </c>
      <c r="N12" s="22">
        <v>430016511.01555562</v>
      </c>
      <c r="O12" s="23">
        <v>20780686297.169998</v>
      </c>
      <c r="P12" s="24">
        <v>94146266652.179993</v>
      </c>
      <c r="Q12" s="24">
        <f t="shared" si="1"/>
        <v>115356969460.36554</v>
      </c>
      <c r="R12" s="55">
        <f t="shared" si="2"/>
        <v>3.7277029123350984E-3</v>
      </c>
      <c r="S12" s="55">
        <f t="shared" si="0"/>
        <v>0.18014244301303223</v>
      </c>
      <c r="T12" s="59">
        <f t="shared" si="3"/>
        <v>0.81612985407463279</v>
      </c>
    </row>
    <row r="13" spans="1:20" s="3" customFormat="1" ht="18" customHeight="1">
      <c r="A13" s="71" t="s">
        <v>5</v>
      </c>
      <c r="B13" s="8">
        <v>10</v>
      </c>
      <c r="C13" s="25">
        <v>23638</v>
      </c>
      <c r="D13" s="26">
        <v>552500</v>
      </c>
      <c r="E13" s="26">
        <v>13446568706.870001</v>
      </c>
      <c r="F13" s="27">
        <v>12763289919.76</v>
      </c>
      <c r="G13" s="26">
        <v>1863628.6888888888</v>
      </c>
      <c r="H13" s="26">
        <v>11545659.711111112</v>
      </c>
      <c r="I13" s="26">
        <v>37930805.030000001</v>
      </c>
      <c r="J13" s="26">
        <v>2190454290.5</v>
      </c>
      <c r="K13" s="28">
        <v>1558515596.8199999</v>
      </c>
      <c r="L13" s="41">
        <v>0.45528000000000002</v>
      </c>
      <c r="M13" s="42">
        <v>0.54471899999999995</v>
      </c>
      <c r="N13" s="27">
        <v>51340093.43</v>
      </c>
      <c r="O13" s="26">
        <v>2190454290.5</v>
      </c>
      <c r="P13" s="28">
        <v>12763289919.76</v>
      </c>
      <c r="Q13" s="24">
        <f t="shared" si="1"/>
        <v>15005084303.690001</v>
      </c>
      <c r="R13" s="55">
        <f t="shared" si="2"/>
        <v>3.4215131612006081E-3</v>
      </c>
      <c r="S13" s="55">
        <f t="shared" si="0"/>
        <v>0.14598080531685723</v>
      </c>
      <c r="T13" s="59">
        <f t="shared" si="3"/>
        <v>0.85059768152194215</v>
      </c>
    </row>
    <row r="14" spans="1:20" s="3" customFormat="1">
      <c r="A14" s="71"/>
      <c r="B14" s="8">
        <v>11</v>
      </c>
      <c r="C14" s="25">
        <v>23638</v>
      </c>
      <c r="D14" s="26">
        <v>585528.31000000006</v>
      </c>
      <c r="E14" s="26">
        <v>14174964667.622223</v>
      </c>
      <c r="F14" s="27">
        <v>13453534455.17</v>
      </c>
      <c r="G14" s="26">
        <v>3535001.9888888886</v>
      </c>
      <c r="H14" s="26">
        <v>10488851.733333334</v>
      </c>
      <c r="I14" s="26">
        <v>27284571.27</v>
      </c>
      <c r="J14" s="26">
        <v>1880234775.9000001</v>
      </c>
      <c r="K14" s="28">
        <v>1200112988.4400001</v>
      </c>
      <c r="L14" s="41">
        <v>0.410437</v>
      </c>
      <c r="M14" s="42">
        <v>0.58956200000000003</v>
      </c>
      <c r="N14" s="27">
        <v>41308424.99222222</v>
      </c>
      <c r="O14" s="26">
        <v>1880234775.9000001</v>
      </c>
      <c r="P14" s="28">
        <v>13453534455.17</v>
      </c>
      <c r="Q14" s="24">
        <f t="shared" si="1"/>
        <v>15375077656.062222</v>
      </c>
      <c r="R14" s="55">
        <f t="shared" si="2"/>
        <v>2.6867132587089582E-3</v>
      </c>
      <c r="S14" s="55">
        <f t="shared" si="0"/>
        <v>0.12229107507360423</v>
      </c>
      <c r="T14" s="59">
        <f t="shared" si="3"/>
        <v>0.8750222116676869</v>
      </c>
    </row>
    <row r="15" spans="1:20" s="3" customFormat="1">
      <c r="A15" s="71"/>
      <c r="B15" s="8">
        <v>12</v>
      </c>
      <c r="C15" s="25">
        <v>23637</v>
      </c>
      <c r="D15" s="26">
        <v>614985.34</v>
      </c>
      <c r="E15" s="26">
        <v>15071186258.279999</v>
      </c>
      <c r="F15" s="27">
        <v>14104251271.040001</v>
      </c>
      <c r="G15" s="26">
        <v>2881706.5888888892</v>
      </c>
      <c r="H15" s="26">
        <v>10988212.111111112</v>
      </c>
      <c r="I15" s="26">
        <v>57031125.140000001</v>
      </c>
      <c r="J15" s="26">
        <v>2573127941.8499999</v>
      </c>
      <c r="K15" s="28">
        <v>1677093998.45</v>
      </c>
      <c r="L15" s="41">
        <v>0.48666999999999999</v>
      </c>
      <c r="M15" s="42">
        <v>0.51332900000000004</v>
      </c>
      <c r="N15" s="27">
        <v>70901043.840000004</v>
      </c>
      <c r="O15" s="26">
        <v>2573127941.8499999</v>
      </c>
      <c r="P15" s="28">
        <v>14104251271.040001</v>
      </c>
      <c r="Q15" s="24">
        <f t="shared" si="1"/>
        <v>16748280256.730001</v>
      </c>
      <c r="R15" s="55">
        <f t="shared" si="2"/>
        <v>4.2333327812274736E-3</v>
      </c>
      <c r="S15" s="55">
        <f t="shared" si="0"/>
        <v>0.15363535255006458</v>
      </c>
      <c r="T15" s="59">
        <f t="shared" si="3"/>
        <v>0.84213131466870794</v>
      </c>
    </row>
    <row r="16" spans="1:20" s="3" customFormat="1">
      <c r="A16" s="71"/>
      <c r="B16" s="8">
        <v>13</v>
      </c>
      <c r="C16" s="25">
        <v>23637</v>
      </c>
      <c r="D16" s="26">
        <v>660000</v>
      </c>
      <c r="E16" s="26">
        <v>16249233589.767778</v>
      </c>
      <c r="F16" s="27">
        <v>15131836257.450001</v>
      </c>
      <c r="G16" s="26">
        <v>4212789.3222222226</v>
      </c>
      <c r="H16" s="26">
        <v>24117417.255555555</v>
      </c>
      <c r="I16" s="26">
        <v>59238185.280000001</v>
      </c>
      <c r="J16" s="26">
        <v>3450651428.4000001</v>
      </c>
      <c r="K16" s="28">
        <v>2420822487.9400001</v>
      </c>
      <c r="L16" s="41">
        <v>0.50428300000000004</v>
      </c>
      <c r="M16" s="42">
        <v>0.49571599999999999</v>
      </c>
      <c r="N16" s="27">
        <v>87568391.857777774</v>
      </c>
      <c r="O16" s="26">
        <v>3450651428.4000001</v>
      </c>
      <c r="P16" s="28">
        <v>15131836257.450001</v>
      </c>
      <c r="Q16" s="24">
        <f t="shared" si="1"/>
        <v>18670056077.707779</v>
      </c>
      <c r="R16" s="55">
        <f t="shared" si="2"/>
        <v>4.6903122033112293E-3</v>
      </c>
      <c r="S16" s="55">
        <f t="shared" si="0"/>
        <v>0.18482276721815047</v>
      </c>
      <c r="T16" s="59">
        <f t="shared" si="3"/>
        <v>0.81048692057853833</v>
      </c>
    </row>
    <row r="17" spans="1:20" s="3" customFormat="1">
      <c r="A17" s="71"/>
      <c r="B17" s="8">
        <v>14</v>
      </c>
      <c r="C17" s="25">
        <v>23637</v>
      </c>
      <c r="D17" s="26">
        <v>716348.43</v>
      </c>
      <c r="E17" s="26">
        <v>17807687038.07222</v>
      </c>
      <c r="F17" s="27">
        <v>16384442544.209999</v>
      </c>
      <c r="G17" s="26">
        <v>5769743.9888888886</v>
      </c>
      <c r="H17" s="26">
        <v>27411798.033333331</v>
      </c>
      <c r="I17" s="26">
        <v>88781767.120000005</v>
      </c>
      <c r="J17" s="26">
        <v>4047003750.9400001</v>
      </c>
      <c r="K17" s="28">
        <v>2745722566.2199998</v>
      </c>
      <c r="L17" s="41">
        <v>0.53611299999999995</v>
      </c>
      <c r="M17" s="42">
        <v>0.46388600000000002</v>
      </c>
      <c r="N17" s="27">
        <v>121963309.14222223</v>
      </c>
      <c r="O17" s="26">
        <v>4047003750.9400001</v>
      </c>
      <c r="P17" s="28">
        <v>16384442544.209999</v>
      </c>
      <c r="Q17" s="24">
        <f t="shared" si="1"/>
        <v>20553409604.292221</v>
      </c>
      <c r="R17" s="55">
        <f t="shared" si="2"/>
        <v>5.9339696668504246E-3</v>
      </c>
      <c r="S17" s="55">
        <f t="shared" si="0"/>
        <v>0.19690181964236503</v>
      </c>
      <c r="T17" s="59">
        <f t="shared" si="3"/>
        <v>0.79716421069078458</v>
      </c>
    </row>
    <row r="18" spans="1:20" s="3" customFormat="1">
      <c r="A18" s="71"/>
      <c r="B18" s="8">
        <v>15</v>
      </c>
      <c r="C18" s="25">
        <v>23637</v>
      </c>
      <c r="D18" s="26">
        <v>796412.51</v>
      </c>
      <c r="E18" s="26">
        <v>20149076403.583336</v>
      </c>
      <c r="F18" s="27">
        <v>18118497847.470001</v>
      </c>
      <c r="G18" s="26">
        <v>9953966.2444444429</v>
      </c>
      <c r="H18" s="26">
        <v>36065342.688888893</v>
      </c>
      <c r="I18" s="26">
        <v>123976159.28</v>
      </c>
      <c r="J18" s="26">
        <v>5532944559.29</v>
      </c>
      <c r="K18" s="28">
        <v>3672361471.3899999</v>
      </c>
      <c r="L18" s="41">
        <v>0.54783000000000004</v>
      </c>
      <c r="M18" s="42">
        <v>0.45216899999999999</v>
      </c>
      <c r="N18" s="27">
        <v>169995468.21333334</v>
      </c>
      <c r="O18" s="26">
        <v>5532944559.29</v>
      </c>
      <c r="P18" s="28">
        <v>18118497847.470001</v>
      </c>
      <c r="Q18" s="24">
        <f t="shared" si="1"/>
        <v>23821437874.973335</v>
      </c>
      <c r="R18" s="55">
        <f t="shared" si="2"/>
        <v>7.1362387571041455E-3</v>
      </c>
      <c r="S18" s="55">
        <f t="shared" si="0"/>
        <v>0.23226744700843099</v>
      </c>
      <c r="T18" s="59">
        <f t="shared" si="3"/>
        <v>0.76059631423446483</v>
      </c>
    </row>
    <row r="19" spans="1:20" s="3" customFormat="1">
      <c r="A19" s="71"/>
      <c r="B19" s="8">
        <v>16</v>
      </c>
      <c r="C19" s="25">
        <v>23637</v>
      </c>
      <c r="D19" s="26">
        <v>912112</v>
      </c>
      <c r="E19" s="26">
        <v>23254430896.774441</v>
      </c>
      <c r="F19" s="27">
        <v>20838022629.07</v>
      </c>
      <c r="G19" s="26">
        <v>23657462.22222222</v>
      </c>
      <c r="H19" s="26">
        <v>53324346.622222222</v>
      </c>
      <c r="I19" s="26">
        <v>143191693.50999999</v>
      </c>
      <c r="J19" s="26">
        <v>6830961574.0799999</v>
      </c>
      <c r="K19" s="28">
        <v>4634726808.7299995</v>
      </c>
      <c r="L19" s="41">
        <v>0.54730999999999996</v>
      </c>
      <c r="M19" s="42">
        <v>0.45268900000000001</v>
      </c>
      <c r="N19" s="27">
        <v>220173502.35444444</v>
      </c>
      <c r="O19" s="26">
        <v>6830961574.0799999</v>
      </c>
      <c r="P19" s="28">
        <v>20838022629.07</v>
      </c>
      <c r="Q19" s="24">
        <f t="shared" si="1"/>
        <v>27889157705.504444</v>
      </c>
      <c r="R19" s="55">
        <f t="shared" si="2"/>
        <v>7.8945913203749829E-3</v>
      </c>
      <c r="S19" s="55">
        <f t="shared" si="0"/>
        <v>0.24493251629222859</v>
      </c>
      <c r="T19" s="59">
        <f t="shared" si="3"/>
        <v>0.74717289238739637</v>
      </c>
    </row>
    <row r="20" spans="1:20" s="3" customFormat="1">
      <c r="A20" s="71"/>
      <c r="B20" s="8">
        <v>17</v>
      </c>
      <c r="C20" s="25">
        <v>23637</v>
      </c>
      <c r="D20" s="26">
        <v>1071842.3999999999</v>
      </c>
      <c r="E20" s="26">
        <v>28403478598.921112</v>
      </c>
      <c r="F20" s="27">
        <v>24664823920.91</v>
      </c>
      <c r="G20" s="26">
        <v>37061672.233333334</v>
      </c>
      <c r="H20" s="26">
        <v>85218109.977777779</v>
      </c>
      <c r="I20" s="26">
        <v>210490861.44</v>
      </c>
      <c r="J20" s="26">
        <v>9731603873.7900009</v>
      </c>
      <c r="K20" s="28">
        <v>6325719839.4300003</v>
      </c>
      <c r="L20" s="41">
        <v>0.57325499999999996</v>
      </c>
      <c r="M20" s="42">
        <v>0.42674400000000001</v>
      </c>
      <c r="N20" s="27">
        <v>332770643.65111113</v>
      </c>
      <c r="O20" s="26">
        <v>9731603873.7900009</v>
      </c>
      <c r="P20" s="28">
        <v>24664823920.91</v>
      </c>
      <c r="Q20" s="24">
        <f t="shared" si="1"/>
        <v>34729198438.351112</v>
      </c>
      <c r="R20" s="55">
        <f t="shared" si="2"/>
        <v>9.5818693956275063E-3</v>
      </c>
      <c r="S20" s="55">
        <f t="shared" si="0"/>
        <v>0.28021389238409505</v>
      </c>
      <c r="T20" s="59">
        <f t="shared" si="3"/>
        <v>0.71020423822027745</v>
      </c>
    </row>
    <row r="21" spans="1:20" s="3" customFormat="1">
      <c r="A21" s="71"/>
      <c r="B21" s="8">
        <v>18</v>
      </c>
      <c r="C21" s="29">
        <v>23637</v>
      </c>
      <c r="D21" s="30">
        <v>1356000</v>
      </c>
      <c r="E21" s="30">
        <v>38492714588.943329</v>
      </c>
      <c r="F21" s="31">
        <v>32469813591.860001</v>
      </c>
      <c r="G21" s="30">
        <v>62176449.255555555</v>
      </c>
      <c r="H21" s="30">
        <v>177238902.77777776</v>
      </c>
      <c r="I21" s="30">
        <v>297663390.05000001</v>
      </c>
      <c r="J21" s="30">
        <v>13380235880.27</v>
      </c>
      <c r="K21" s="32">
        <v>7894413625.2700005</v>
      </c>
      <c r="L21" s="41">
        <v>0.599827</v>
      </c>
      <c r="M21" s="42">
        <v>0.40017200000000003</v>
      </c>
      <c r="N21" s="31">
        <v>537078742.08333325</v>
      </c>
      <c r="O21" s="30">
        <v>13380235880.27</v>
      </c>
      <c r="P21" s="32">
        <v>32469813591.860001</v>
      </c>
      <c r="Q21" s="24">
        <f t="shared" si="1"/>
        <v>46387128214.213333</v>
      </c>
      <c r="R21" s="55">
        <f t="shared" si="2"/>
        <v>1.1578184784432692E-2</v>
      </c>
      <c r="S21" s="55">
        <f t="shared" si="0"/>
        <v>0.28844717048403534</v>
      </c>
      <c r="T21" s="59">
        <f t="shared" si="3"/>
        <v>0.69997464473153193</v>
      </c>
    </row>
    <row r="22" spans="1:20" s="3" customFormat="1">
      <c r="A22" s="71"/>
      <c r="B22" s="8">
        <v>19</v>
      </c>
      <c r="C22" s="29">
        <v>23637</v>
      </c>
      <c r="D22" s="30">
        <v>2025000</v>
      </c>
      <c r="E22" s="30">
        <v>131606626973.27777</v>
      </c>
      <c r="F22" s="31">
        <v>67712122724.949997</v>
      </c>
      <c r="G22" s="30">
        <v>13139959348.144444</v>
      </c>
      <c r="H22" s="30">
        <v>4314120009.4333334</v>
      </c>
      <c r="I22" s="30">
        <v>998019488.72000003</v>
      </c>
      <c r="J22" s="30">
        <v>66096650657.339996</v>
      </c>
      <c r="K22" s="32">
        <v>20654245255.310001</v>
      </c>
      <c r="L22" s="41">
        <v>0.64256000000000002</v>
      </c>
      <c r="M22" s="42">
        <v>0.35743900000000001</v>
      </c>
      <c r="N22" s="31">
        <v>18452098846.297779</v>
      </c>
      <c r="O22" s="30">
        <v>66096650657.339996</v>
      </c>
      <c r="P22" s="32">
        <v>67712122724.949997</v>
      </c>
      <c r="Q22" s="24">
        <f t="shared" si="1"/>
        <v>152260872228.58777</v>
      </c>
      <c r="R22" s="55">
        <f t="shared" si="2"/>
        <v>0.12118739749891766</v>
      </c>
      <c r="S22" s="55">
        <f t="shared" si="0"/>
        <v>0.43410135309161857</v>
      </c>
      <c r="T22" s="59">
        <f t="shared" si="3"/>
        <v>0.44471124940946383</v>
      </c>
    </row>
    <row r="23" spans="1:20" s="3" customFormat="1">
      <c r="A23" s="71" t="s">
        <v>7</v>
      </c>
      <c r="B23" s="8">
        <v>20</v>
      </c>
      <c r="C23" s="29">
        <v>2364</v>
      </c>
      <c r="D23" s="30">
        <v>2025000</v>
      </c>
      <c r="E23" s="30">
        <v>4945464809.3711109</v>
      </c>
      <c r="F23" s="31">
        <v>4048274893.25</v>
      </c>
      <c r="G23" s="30">
        <v>17458358.699999999</v>
      </c>
      <c r="H23" s="30">
        <v>38771191.211111113</v>
      </c>
      <c r="I23" s="30">
        <v>39991425.009999998</v>
      </c>
      <c r="J23" s="30">
        <v>2057485765.6900001</v>
      </c>
      <c r="K23" s="32">
        <v>1256516824.49</v>
      </c>
      <c r="L23" s="41">
        <v>0.59432300000000005</v>
      </c>
      <c r="M23" s="42">
        <v>0.40567599999999998</v>
      </c>
      <c r="N23" s="31">
        <v>96220974.921111107</v>
      </c>
      <c r="O23" s="30">
        <v>2057485765.6900001</v>
      </c>
      <c r="P23" s="32">
        <v>4048274893.25</v>
      </c>
      <c r="Q23" s="24">
        <f t="shared" si="1"/>
        <v>6201981633.8611107</v>
      </c>
      <c r="R23" s="55">
        <f t="shared" si="2"/>
        <v>1.5514553347880152E-2</v>
      </c>
      <c r="S23" s="55">
        <f t="shared" si="0"/>
        <v>0.33174651057602217</v>
      </c>
      <c r="T23" s="59">
        <f t="shared" si="3"/>
        <v>0.65273893607609779</v>
      </c>
    </row>
    <row r="24" spans="1:20" s="3" customFormat="1">
      <c r="A24" s="71"/>
      <c r="B24" s="8">
        <v>21</v>
      </c>
      <c r="C24" s="29">
        <v>2364</v>
      </c>
      <c r="D24" s="30">
        <v>2157722.38</v>
      </c>
      <c r="E24" s="30">
        <v>5271121707.4522228</v>
      </c>
      <c r="F24" s="31">
        <v>4345249108.29</v>
      </c>
      <c r="G24" s="30">
        <v>26950102.599999998</v>
      </c>
      <c r="H24" s="30">
        <v>25046089.922222223</v>
      </c>
      <c r="I24" s="30">
        <v>44140527.219999999</v>
      </c>
      <c r="J24" s="30">
        <v>1873652274.6800001</v>
      </c>
      <c r="K24" s="32">
        <v>1043916395.26</v>
      </c>
      <c r="L24" s="41">
        <v>0.60419299999999998</v>
      </c>
      <c r="M24" s="42">
        <v>0.39580599999999999</v>
      </c>
      <c r="N24" s="31">
        <v>96136719.74222222</v>
      </c>
      <c r="O24" s="30">
        <v>1873652274.6800001</v>
      </c>
      <c r="P24" s="32">
        <v>4345249108.29</v>
      </c>
      <c r="Q24" s="24">
        <f t="shared" si="1"/>
        <v>6315038102.7122221</v>
      </c>
      <c r="R24" s="55">
        <f t="shared" si="2"/>
        <v>1.5223458382766182E-2</v>
      </c>
      <c r="S24" s="55">
        <f t="shared" si="0"/>
        <v>0.29669690731957615</v>
      </c>
      <c r="T24" s="59">
        <f t="shared" si="3"/>
        <v>0.68807963429765773</v>
      </c>
    </row>
    <row r="25" spans="1:20" s="3" customFormat="1">
      <c r="A25" s="71"/>
      <c r="B25" s="8">
        <v>22</v>
      </c>
      <c r="C25" s="29">
        <v>2364</v>
      </c>
      <c r="D25" s="30">
        <v>2302731.0699999998</v>
      </c>
      <c r="E25" s="30">
        <v>5668395715.1688881</v>
      </c>
      <c r="F25" s="31">
        <v>4618960505.71</v>
      </c>
      <c r="G25" s="30">
        <v>9998091.4666666668</v>
      </c>
      <c r="H25" s="30">
        <v>43473540.622222222</v>
      </c>
      <c r="I25" s="30">
        <v>40987079.960000001</v>
      </c>
      <c r="J25" s="30">
        <v>1764323348.24</v>
      </c>
      <c r="K25" s="32">
        <v>809346850.83000004</v>
      </c>
      <c r="L25" s="41">
        <v>0.60017399999999999</v>
      </c>
      <c r="M25" s="42">
        <v>0.39982499999999999</v>
      </c>
      <c r="N25" s="31">
        <v>94458712.048888892</v>
      </c>
      <c r="O25" s="30">
        <v>1764323348.24</v>
      </c>
      <c r="P25" s="32">
        <v>4618960505.71</v>
      </c>
      <c r="Q25" s="24">
        <f t="shared" si="1"/>
        <v>6477742565.998889</v>
      </c>
      <c r="R25" s="55">
        <f t="shared" si="2"/>
        <v>1.4582041673698877E-2</v>
      </c>
      <c r="S25" s="55">
        <f t="shared" si="0"/>
        <v>0.27236700598458186</v>
      </c>
      <c r="T25" s="59">
        <f t="shared" si="3"/>
        <v>0.71305095234171922</v>
      </c>
    </row>
    <row r="26" spans="1:20" s="3" customFormat="1">
      <c r="A26" s="71"/>
      <c r="B26" s="8">
        <v>23</v>
      </c>
      <c r="C26" s="29">
        <v>2364</v>
      </c>
      <c r="D26" s="30">
        <v>2493924.61</v>
      </c>
      <c r="E26" s="30">
        <v>6166844913.7122231</v>
      </c>
      <c r="F26" s="31">
        <v>5021248113.9700003</v>
      </c>
      <c r="G26" s="30">
        <v>26628097.855555557</v>
      </c>
      <c r="H26" s="30">
        <v>40320312.766666666</v>
      </c>
      <c r="I26" s="30">
        <v>33280540.960000001</v>
      </c>
      <c r="J26" s="30">
        <v>1939944421.4300001</v>
      </c>
      <c r="K26" s="32">
        <v>894576573.26999998</v>
      </c>
      <c r="L26" s="41">
        <v>0.60425700000000004</v>
      </c>
      <c r="M26" s="42">
        <v>0.39574199999999998</v>
      </c>
      <c r="N26" s="31">
        <v>100228951.58222222</v>
      </c>
      <c r="O26" s="30">
        <v>1939944421.4300001</v>
      </c>
      <c r="P26" s="32">
        <v>5021248113.9700003</v>
      </c>
      <c r="Q26" s="24">
        <f t="shared" si="1"/>
        <v>7061421486.9822226</v>
      </c>
      <c r="R26" s="55">
        <f t="shared" si="2"/>
        <v>1.4193877502850519E-2</v>
      </c>
      <c r="S26" s="55">
        <f t="shared" si="0"/>
        <v>0.27472434905724019</v>
      </c>
      <c r="T26" s="59">
        <f t="shared" si="3"/>
        <v>0.7110817734399093</v>
      </c>
    </row>
    <row r="27" spans="1:20" s="3" customFormat="1">
      <c r="A27" s="71"/>
      <c r="B27" s="8">
        <v>24</v>
      </c>
      <c r="C27" s="29">
        <v>2364</v>
      </c>
      <c r="D27" s="30">
        <v>2721979.9</v>
      </c>
      <c r="E27" s="30">
        <v>6795959025.249999</v>
      </c>
      <c r="F27" s="31">
        <v>5428401041.0799999</v>
      </c>
      <c r="G27" s="30">
        <v>36458904.588888884</v>
      </c>
      <c r="H27" s="30">
        <v>83536056.711111113</v>
      </c>
      <c r="I27" s="30">
        <v>75567309.859999999</v>
      </c>
      <c r="J27" s="30">
        <v>2237189261.4699998</v>
      </c>
      <c r="K27" s="32">
        <v>1065193548.46</v>
      </c>
      <c r="L27" s="41">
        <v>0.62135899999999999</v>
      </c>
      <c r="M27" s="42">
        <v>0.37863999999999998</v>
      </c>
      <c r="N27" s="31">
        <v>195562271.16</v>
      </c>
      <c r="O27" s="30">
        <v>2237189261.4699998</v>
      </c>
      <c r="P27" s="32">
        <v>5428401041.0799999</v>
      </c>
      <c r="Q27" s="24">
        <f t="shared" si="1"/>
        <v>7861152573.7099991</v>
      </c>
      <c r="R27" s="55">
        <f t="shared" si="2"/>
        <v>2.4877048158818037E-2</v>
      </c>
      <c r="S27" s="55">
        <f t="shared" si="0"/>
        <v>0.28458794565975187</v>
      </c>
      <c r="T27" s="59">
        <f t="shared" si="3"/>
        <v>0.69053500618143016</v>
      </c>
    </row>
    <row r="28" spans="1:20" s="3" customFormat="1">
      <c r="A28" s="71"/>
      <c r="B28" s="8">
        <v>25</v>
      </c>
      <c r="C28" s="29">
        <v>2364</v>
      </c>
      <c r="D28" s="30">
        <v>3034391.94</v>
      </c>
      <c r="E28" s="30">
        <v>7656868534.1011124</v>
      </c>
      <c r="F28" s="31">
        <v>6023337912.1800003</v>
      </c>
      <c r="G28" s="30">
        <v>49047825.322222218</v>
      </c>
      <c r="H28" s="30">
        <v>79749565.888888881</v>
      </c>
      <c r="I28" s="30">
        <v>61519515.600000001</v>
      </c>
      <c r="J28" s="30">
        <v>2801418900.3499999</v>
      </c>
      <c r="K28" s="32">
        <v>1358205185.24</v>
      </c>
      <c r="L28" s="41">
        <v>0.61214500000000005</v>
      </c>
      <c r="M28" s="42">
        <v>0.38785399999999998</v>
      </c>
      <c r="N28" s="31">
        <v>190316906.81111109</v>
      </c>
      <c r="O28" s="30">
        <v>2801418900.3499999</v>
      </c>
      <c r="P28" s="32">
        <v>6023337912.1800003</v>
      </c>
      <c r="Q28" s="24">
        <f t="shared" si="1"/>
        <v>9015073719.3411102</v>
      </c>
      <c r="R28" s="55">
        <f t="shared" si="2"/>
        <v>2.1110965116436217E-2</v>
      </c>
      <c r="S28" s="55">
        <f t="shared" si="0"/>
        <v>0.31074830750854343</v>
      </c>
      <c r="T28" s="59">
        <f t="shared" si="3"/>
        <v>0.66814072737502039</v>
      </c>
    </row>
    <row r="29" spans="1:20" s="3" customFormat="1">
      <c r="A29" s="71"/>
      <c r="B29" s="8">
        <v>26</v>
      </c>
      <c r="C29" s="29">
        <v>2364</v>
      </c>
      <c r="D29" s="30">
        <v>3455304.66</v>
      </c>
      <c r="E29" s="30">
        <v>8825949953.5122204</v>
      </c>
      <c r="F29" s="31">
        <v>6775688875.4099998</v>
      </c>
      <c r="G29" s="30">
        <v>76324968.866666675</v>
      </c>
      <c r="H29" s="30">
        <v>93930680.255555555</v>
      </c>
      <c r="I29" s="30">
        <v>68045507.290000007</v>
      </c>
      <c r="J29" s="30">
        <v>3860170015.04</v>
      </c>
      <c r="K29" s="32">
        <v>2048210093.3499999</v>
      </c>
      <c r="L29" s="41">
        <v>0.63508100000000001</v>
      </c>
      <c r="M29" s="42">
        <v>0.36491800000000002</v>
      </c>
      <c r="N29" s="31">
        <v>238301156.41222227</v>
      </c>
      <c r="O29" s="30">
        <v>3860170015.04</v>
      </c>
      <c r="P29" s="32">
        <v>6775688875.4099998</v>
      </c>
      <c r="Q29" s="24">
        <f t="shared" si="1"/>
        <v>10874160046.862223</v>
      </c>
      <c r="R29" s="55">
        <f t="shared" si="2"/>
        <v>2.1914442622258893E-2</v>
      </c>
      <c r="S29" s="55">
        <f t="shared" si="0"/>
        <v>0.35498558034869698</v>
      </c>
      <c r="T29" s="59">
        <f t="shared" si="3"/>
        <v>0.62309997702904407</v>
      </c>
    </row>
    <row r="30" spans="1:20" s="3" customFormat="1">
      <c r="A30" s="71"/>
      <c r="B30" s="8">
        <v>27</v>
      </c>
      <c r="C30" s="29">
        <v>2363</v>
      </c>
      <c r="D30" s="30">
        <v>4044073.02</v>
      </c>
      <c r="E30" s="30">
        <v>10796898257.585554</v>
      </c>
      <c r="F30" s="31">
        <v>7731086853.9499998</v>
      </c>
      <c r="G30" s="30">
        <v>167125393.98888889</v>
      </c>
      <c r="H30" s="30">
        <v>196408592.06666669</v>
      </c>
      <c r="I30" s="30">
        <v>125419230.48999999</v>
      </c>
      <c r="J30" s="30">
        <v>4984432646.2399998</v>
      </c>
      <c r="K30" s="32">
        <v>2407574459.1500001</v>
      </c>
      <c r="L30" s="41">
        <v>0.64866000000000001</v>
      </c>
      <c r="M30" s="42">
        <v>0.35133900000000001</v>
      </c>
      <c r="N30" s="31">
        <v>488953216.54555559</v>
      </c>
      <c r="O30" s="30">
        <v>4984432646.2399998</v>
      </c>
      <c r="P30" s="32">
        <v>7731086853.9499998</v>
      </c>
      <c r="Q30" s="24">
        <f t="shared" si="1"/>
        <v>13204472716.735554</v>
      </c>
      <c r="R30" s="55">
        <f t="shared" si="2"/>
        <v>3.7029363234311406E-2</v>
      </c>
      <c r="S30" s="55">
        <f t="shared" si="0"/>
        <v>0.3774806274485048</v>
      </c>
      <c r="T30" s="59">
        <f t="shared" si="3"/>
        <v>0.58549000931718387</v>
      </c>
    </row>
    <row r="31" spans="1:20" s="3" customFormat="1">
      <c r="A31" s="71"/>
      <c r="B31" s="8">
        <v>28</v>
      </c>
      <c r="C31" s="29">
        <v>2363</v>
      </c>
      <c r="D31" s="30">
        <v>5185460.9000000004</v>
      </c>
      <c r="E31" s="30">
        <v>15140545882.513334</v>
      </c>
      <c r="F31" s="31">
        <v>9915577849.6000004</v>
      </c>
      <c r="G31" s="30">
        <v>464714064.0333333</v>
      </c>
      <c r="H31" s="30">
        <v>435965978</v>
      </c>
      <c r="I31" s="30">
        <v>135312553.58000001</v>
      </c>
      <c r="J31" s="30">
        <v>6459819919.79</v>
      </c>
      <c r="K31" s="32">
        <v>2270844482.4899998</v>
      </c>
      <c r="L31" s="41">
        <v>0.71718499999999996</v>
      </c>
      <c r="M31" s="42">
        <v>0.28281400000000001</v>
      </c>
      <c r="N31" s="31">
        <v>1035992595.6133333</v>
      </c>
      <c r="O31" s="30">
        <v>6459819919.79</v>
      </c>
      <c r="P31" s="32">
        <v>9915577849.6000004</v>
      </c>
      <c r="Q31" s="24">
        <f t="shared" si="1"/>
        <v>17411390365.003334</v>
      </c>
      <c r="R31" s="55">
        <f t="shared" si="2"/>
        <v>5.9500853975203778E-2</v>
      </c>
      <c r="S31" s="55">
        <f t="shared" si="0"/>
        <v>0.37101114755167131</v>
      </c>
      <c r="T31" s="59">
        <f t="shared" si="3"/>
        <v>0.56948799847312492</v>
      </c>
    </row>
    <row r="32" spans="1:20" s="3" customFormat="1">
      <c r="A32" s="71"/>
      <c r="B32" s="8">
        <v>29</v>
      </c>
      <c r="C32" s="33">
        <v>2363</v>
      </c>
      <c r="D32" s="34">
        <v>8126864.75</v>
      </c>
      <c r="E32" s="34">
        <v>60338578174.611115</v>
      </c>
      <c r="F32" s="35">
        <v>13804297571.51</v>
      </c>
      <c r="G32" s="34">
        <v>12265253540.722221</v>
      </c>
      <c r="H32" s="34">
        <v>3276918001.9888887</v>
      </c>
      <c r="I32" s="34">
        <v>373755798.75</v>
      </c>
      <c r="J32" s="34">
        <v>38118214104.410004</v>
      </c>
      <c r="K32" s="36">
        <v>7499860842.7700005</v>
      </c>
      <c r="L32" s="43">
        <v>0.79468700000000003</v>
      </c>
      <c r="M32" s="44">
        <v>0.20531199999999999</v>
      </c>
      <c r="N32" s="35">
        <v>15915927341.461109</v>
      </c>
      <c r="O32" s="34">
        <v>38118214104.410004</v>
      </c>
      <c r="P32" s="36">
        <v>13804297571.51</v>
      </c>
      <c r="Q32" s="64">
        <f t="shared" si="1"/>
        <v>67838439017.381111</v>
      </c>
      <c r="R32" s="60">
        <f t="shared" si="2"/>
        <v>0.23461517646924684</v>
      </c>
      <c r="S32" s="60">
        <f t="shared" si="0"/>
        <v>0.56189698136544108</v>
      </c>
      <c r="T32" s="61">
        <f t="shared" si="3"/>
        <v>0.20348784216531213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>
      <c r="A42" s="45" t="s">
        <v>36</v>
      </c>
      <c r="B42" s="12"/>
      <c r="C42" s="13"/>
      <c r="D42" s="13"/>
      <c r="E42" s="13"/>
      <c r="F42" s="13"/>
      <c r="G42" s="13"/>
      <c r="H42" s="13"/>
      <c r="I42" s="13"/>
      <c r="J42" s="13"/>
      <c r="K42" s="3"/>
      <c r="L42" s="14"/>
      <c r="M42" s="14"/>
      <c r="P42" s="3"/>
      <c r="Q42" s="46"/>
      <c r="R42" s="3"/>
    </row>
    <row r="43" spans="1:20" s="3" customFormat="1">
      <c r="A43" s="3" t="s">
        <v>37</v>
      </c>
      <c r="B43" s="1"/>
      <c r="C43"/>
      <c r="D43"/>
      <c r="E43"/>
      <c r="F43"/>
      <c r="G43"/>
      <c r="H43"/>
      <c r="I43"/>
      <c r="J43"/>
      <c r="L43" s="14"/>
      <c r="M43" s="14"/>
      <c r="N43"/>
      <c r="O43"/>
      <c r="Q43" s="46"/>
    </row>
    <row r="44" spans="1:20" s="10" customFormat="1">
      <c r="A44" s="3" t="s">
        <v>38</v>
      </c>
      <c r="B44" s="1"/>
      <c r="C44"/>
      <c r="D44"/>
      <c r="E44"/>
      <c r="F44"/>
      <c r="G44"/>
      <c r="H44"/>
      <c r="I44"/>
      <c r="J44"/>
      <c r="L44" s="16"/>
      <c r="M44" s="16"/>
      <c r="Q44" s="46"/>
      <c r="R44" s="3"/>
    </row>
    <row r="47" spans="1:20" ht="49.5" customHeight="1">
      <c r="A47" s="50"/>
    </row>
    <row r="49" spans="1:1">
      <c r="A49" s="50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4586-DCB8-43DF-BA0C-CD1A1F841F91}">
  <dimension ref="A1:T44"/>
  <sheetViews>
    <sheetView showGridLines="0" zoomScale="70" zoomScaleNormal="70" workbookViewId="0">
      <pane xSplit="1" ySplit="3" topLeftCell="C18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XFD33"/>
    </sheetView>
  </sheetViews>
  <sheetFormatPr baseColWidth="10" defaultColWidth="10.59765625" defaultRowHeight="15.6"/>
  <cols>
    <col min="1" max="1" width="22.3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0" width="19.8984375" bestFit="1" customWidth="1"/>
    <col min="11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8.5" bestFit="1" customWidth="1"/>
    <col min="18" max="18" width="15.8984375" customWidth="1"/>
    <col min="19" max="19" width="20.09765625" customWidth="1"/>
    <col min="20" max="20" width="19.19921875" customWidth="1"/>
  </cols>
  <sheetData>
    <row r="1" spans="1:20" ht="54.9" customHeight="1">
      <c r="A1" s="3"/>
      <c r="B1" s="5"/>
      <c r="C1" s="73" t="s">
        <v>47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48.6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54" t="s">
        <v>39</v>
      </c>
      <c r="Q3" s="54" t="s">
        <v>41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5">
        <v>224349</v>
      </c>
      <c r="D4" s="23">
        <v>0</v>
      </c>
      <c r="E4" s="23">
        <v>1859179913.3933334</v>
      </c>
      <c r="F4" s="22">
        <v>1806886758.3599999</v>
      </c>
      <c r="G4" s="23">
        <v>133802.05555555556</v>
      </c>
      <c r="H4" s="23">
        <v>11232880.277777778</v>
      </c>
      <c r="I4" s="23">
        <v>18784126.57</v>
      </c>
      <c r="J4" s="23">
        <v>5453351883.1300001</v>
      </c>
      <c r="K4" s="24">
        <v>5431209537</v>
      </c>
      <c r="L4" s="39">
        <v>0.58312299999999995</v>
      </c>
      <c r="M4" s="40">
        <v>0.41687600000000002</v>
      </c>
      <c r="N4" s="22">
        <v>30150808.903333336</v>
      </c>
      <c r="O4" s="23">
        <v>5453351883.1300001</v>
      </c>
      <c r="P4" s="23">
        <v>1806886758.3599999</v>
      </c>
      <c r="Q4" s="24">
        <f>SUM(N4:P4)</f>
        <v>7290389450.3933334</v>
      </c>
      <c r="R4" s="55">
        <f>+N4/$Q4</f>
        <v>4.1356924905714921E-3</v>
      </c>
      <c r="S4" s="55">
        <f t="shared" ref="S4:S32" si="0">+O4/$Q4</f>
        <v>0.74801928212981528</v>
      </c>
      <c r="T4" s="56">
        <f>+P4/$Q4</f>
        <v>0.24784502537961317</v>
      </c>
    </row>
    <row r="5" spans="1:20" s="3" customFormat="1">
      <c r="A5" s="77"/>
      <c r="B5" s="8">
        <v>2</v>
      </c>
      <c r="C5" s="25">
        <v>224348</v>
      </c>
      <c r="D5" s="23">
        <v>20000</v>
      </c>
      <c r="E5" s="23">
        <v>7572497036.670002</v>
      </c>
      <c r="F5" s="22">
        <v>7397914703.5200005</v>
      </c>
      <c r="G5" s="23">
        <v>179476.66666666666</v>
      </c>
      <c r="H5" s="23">
        <v>4544983.5333333332</v>
      </c>
      <c r="I5" s="23">
        <v>17540370.629999999</v>
      </c>
      <c r="J5" s="23">
        <v>6346138529.5900002</v>
      </c>
      <c r="K5" s="24">
        <v>6193821027.2700005</v>
      </c>
      <c r="L5" s="39">
        <v>0.55823100000000003</v>
      </c>
      <c r="M5" s="40">
        <v>0.44176799999999999</v>
      </c>
      <c r="N5" s="22">
        <v>22264830.829999998</v>
      </c>
      <c r="O5" s="23">
        <v>6346138529.5900002</v>
      </c>
      <c r="P5" s="23">
        <v>7397914703.5200005</v>
      </c>
      <c r="Q5" s="24">
        <f t="shared" ref="Q5:Q32" si="1">SUM(N5:P5)</f>
        <v>13766318063.940001</v>
      </c>
      <c r="R5" s="55">
        <f t="shared" ref="R5:R32" si="2">+N5/$Q5</f>
        <v>1.6173410149748983E-3</v>
      </c>
      <c r="S5" s="55">
        <f t="shared" si="0"/>
        <v>0.46099025898677359</v>
      </c>
      <c r="T5" s="59">
        <f t="shared" ref="T5:T32" si="3">+P5/$Q5</f>
        <v>0.5373923999982515</v>
      </c>
    </row>
    <row r="6" spans="1:20" s="3" customFormat="1">
      <c r="A6" s="77"/>
      <c r="B6" s="8">
        <v>3</v>
      </c>
      <c r="C6" s="25">
        <v>224348</v>
      </c>
      <c r="D6" s="23">
        <v>48000</v>
      </c>
      <c r="E6" s="23">
        <v>14200710592.763332</v>
      </c>
      <c r="F6" s="22">
        <v>13922029522.67</v>
      </c>
      <c r="G6" s="23">
        <v>270040.38888888888</v>
      </c>
      <c r="H6" s="23">
        <v>22464306.144444447</v>
      </c>
      <c r="I6" s="23">
        <v>16122625.210000001</v>
      </c>
      <c r="J6" s="23">
        <v>5675154325.4799995</v>
      </c>
      <c r="K6" s="24">
        <v>5435330227.1300001</v>
      </c>
      <c r="L6" s="39">
        <v>0.57895200000000002</v>
      </c>
      <c r="M6" s="40">
        <v>0.421047</v>
      </c>
      <c r="N6" s="22">
        <v>38856971.74333334</v>
      </c>
      <c r="O6" s="23">
        <v>5675154325.4799995</v>
      </c>
      <c r="P6" s="23">
        <v>13922029522.67</v>
      </c>
      <c r="Q6" s="24">
        <f t="shared" si="1"/>
        <v>19636040819.893333</v>
      </c>
      <c r="R6" s="55">
        <f t="shared" si="2"/>
        <v>1.9788597966229129E-3</v>
      </c>
      <c r="S6" s="55">
        <f t="shared" si="0"/>
        <v>0.28901724016230823</v>
      </c>
      <c r="T6" s="59">
        <f t="shared" si="3"/>
        <v>0.70900390004106884</v>
      </c>
    </row>
    <row r="7" spans="1:20" s="3" customFormat="1">
      <c r="A7" s="77"/>
      <c r="B7" s="8">
        <v>4</v>
      </c>
      <c r="C7" s="25">
        <v>224348</v>
      </c>
      <c r="D7" s="23">
        <v>77957.58</v>
      </c>
      <c r="E7" s="23">
        <v>20087245032.690002</v>
      </c>
      <c r="F7" s="22">
        <v>19765688089.34</v>
      </c>
      <c r="G7" s="23">
        <v>8828940.3111111112</v>
      </c>
      <c r="H7" s="23">
        <v>5526364.4888888886</v>
      </c>
      <c r="I7" s="23">
        <v>9494096.3599999994</v>
      </c>
      <c r="J7" s="23">
        <v>3854688985.02</v>
      </c>
      <c r="K7" s="24">
        <v>3556981442.8299999</v>
      </c>
      <c r="L7" s="39">
        <v>0.53308999999999995</v>
      </c>
      <c r="M7" s="40">
        <v>0.46690900000000002</v>
      </c>
      <c r="N7" s="22">
        <v>23849401.16</v>
      </c>
      <c r="O7" s="23">
        <v>3854688985.02</v>
      </c>
      <c r="P7" s="23">
        <v>19765688089.34</v>
      </c>
      <c r="Q7" s="24">
        <f t="shared" si="1"/>
        <v>23644226475.52</v>
      </c>
      <c r="R7" s="55">
        <f t="shared" si="2"/>
        <v>1.0086775807486208E-3</v>
      </c>
      <c r="S7" s="55">
        <f t="shared" si="0"/>
        <v>0.16302876260346025</v>
      </c>
      <c r="T7" s="59">
        <f t="shared" si="3"/>
        <v>0.83596255981579115</v>
      </c>
    </row>
    <row r="8" spans="1:20" s="3" customFormat="1">
      <c r="A8" s="77"/>
      <c r="B8" s="8">
        <v>5</v>
      </c>
      <c r="C8" s="25">
        <v>224348</v>
      </c>
      <c r="D8" s="23">
        <v>100608.33</v>
      </c>
      <c r="E8" s="23">
        <v>26182878481.66</v>
      </c>
      <c r="F8" s="22">
        <v>25709863758.66</v>
      </c>
      <c r="G8" s="23">
        <v>631728.80000000005</v>
      </c>
      <c r="H8" s="23">
        <v>6164218.2000000002</v>
      </c>
      <c r="I8" s="23">
        <v>22614918.559999999</v>
      </c>
      <c r="J8" s="23">
        <v>4688235295.3900003</v>
      </c>
      <c r="K8" s="24">
        <v>4244631437.9499998</v>
      </c>
      <c r="L8" s="39">
        <v>0.54289299999999996</v>
      </c>
      <c r="M8" s="40">
        <v>0.45710600000000001</v>
      </c>
      <c r="N8" s="22">
        <v>29410865.559999999</v>
      </c>
      <c r="O8" s="23">
        <v>4688235295.3900003</v>
      </c>
      <c r="P8" s="23">
        <v>25709863758.66</v>
      </c>
      <c r="Q8" s="24">
        <f t="shared" si="1"/>
        <v>30427509919.610001</v>
      </c>
      <c r="R8" s="55">
        <f t="shared" si="2"/>
        <v>9.6658798691394746E-4</v>
      </c>
      <c r="S8" s="55">
        <f t="shared" si="0"/>
        <v>0.15407883549381457</v>
      </c>
      <c r="T8" s="59">
        <f t="shared" si="3"/>
        <v>0.84495457651927142</v>
      </c>
    </row>
    <row r="9" spans="1:20" s="3" customFormat="1">
      <c r="A9" s="77"/>
      <c r="B9" s="8">
        <v>6</v>
      </c>
      <c r="C9" s="25">
        <v>224348</v>
      </c>
      <c r="D9" s="23">
        <v>131624.51999999999</v>
      </c>
      <c r="E9" s="23">
        <v>34838754059.194443</v>
      </c>
      <c r="F9" s="22">
        <v>34094631419</v>
      </c>
      <c r="G9" s="23">
        <v>1434186.1333333333</v>
      </c>
      <c r="H9" s="23">
        <v>17901601.411111109</v>
      </c>
      <c r="I9" s="23">
        <v>28857919.690000001</v>
      </c>
      <c r="J9" s="23">
        <v>6311873815.5100002</v>
      </c>
      <c r="K9" s="24">
        <v>5615944882.5500002</v>
      </c>
      <c r="L9" s="39">
        <v>0.59886700000000004</v>
      </c>
      <c r="M9" s="40">
        <v>0.40113199999999999</v>
      </c>
      <c r="N9" s="22">
        <v>48193707.234444439</v>
      </c>
      <c r="O9" s="23">
        <v>6311873815.5100002</v>
      </c>
      <c r="P9" s="23">
        <v>34094631419</v>
      </c>
      <c r="Q9" s="24">
        <f t="shared" si="1"/>
        <v>40454698941.744446</v>
      </c>
      <c r="R9" s="55">
        <f t="shared" si="2"/>
        <v>1.1913006027765604E-3</v>
      </c>
      <c r="S9" s="55">
        <f t="shared" si="0"/>
        <v>0.15602325516250218</v>
      </c>
      <c r="T9" s="59">
        <f t="shared" si="3"/>
        <v>0.84278544423472124</v>
      </c>
    </row>
    <row r="10" spans="1:20" s="3" customFormat="1">
      <c r="A10" s="77"/>
      <c r="B10" s="8">
        <v>7</v>
      </c>
      <c r="C10" s="25">
        <v>224348</v>
      </c>
      <c r="D10" s="23">
        <v>179358.96</v>
      </c>
      <c r="E10" s="23">
        <v>45857672321.071114</v>
      </c>
      <c r="F10" s="22">
        <v>44779538709.080002</v>
      </c>
      <c r="G10" s="23">
        <v>2198573.2888888889</v>
      </c>
      <c r="H10" s="23">
        <v>20259603.022222221</v>
      </c>
      <c r="I10" s="23">
        <v>36106943.020000003</v>
      </c>
      <c r="J10" s="23">
        <v>7316085632.3699999</v>
      </c>
      <c r="K10" s="24">
        <v>6296517139.71</v>
      </c>
      <c r="L10" s="39">
        <v>0.62124599999999996</v>
      </c>
      <c r="M10" s="40">
        <v>0.37875300000000001</v>
      </c>
      <c r="N10" s="22">
        <v>58565119.331111118</v>
      </c>
      <c r="O10" s="23">
        <v>7316085632.3699999</v>
      </c>
      <c r="P10" s="23">
        <v>44779538709.080002</v>
      </c>
      <c r="Q10" s="24">
        <f t="shared" si="1"/>
        <v>52154189460.781113</v>
      </c>
      <c r="R10" s="55">
        <f t="shared" si="2"/>
        <v>1.122922624943695E-3</v>
      </c>
      <c r="S10" s="55">
        <f t="shared" si="0"/>
        <v>0.1402780046629149</v>
      </c>
      <c r="T10" s="59">
        <f t="shared" si="3"/>
        <v>0.85859907271214142</v>
      </c>
    </row>
    <row r="11" spans="1:20" s="3" customFormat="1">
      <c r="A11" s="77"/>
      <c r="B11" s="8">
        <v>8</v>
      </c>
      <c r="C11" s="25">
        <v>224348</v>
      </c>
      <c r="D11" s="23">
        <v>233887.48</v>
      </c>
      <c r="E11" s="23">
        <v>62596295068.76667</v>
      </c>
      <c r="F11" s="22">
        <v>59783057803.309998</v>
      </c>
      <c r="G11" s="23">
        <v>10496465.122222221</v>
      </c>
      <c r="H11" s="23">
        <v>47242622.144444443</v>
      </c>
      <c r="I11" s="23">
        <v>111040115.91</v>
      </c>
      <c r="J11" s="23">
        <v>11926893621.709999</v>
      </c>
      <c r="K11" s="24">
        <v>9282435559.4300003</v>
      </c>
      <c r="L11" s="39">
        <v>0.63088999999999995</v>
      </c>
      <c r="M11" s="40">
        <v>0.36910900000000002</v>
      </c>
      <c r="N11" s="22">
        <v>168779203.17666668</v>
      </c>
      <c r="O11" s="23">
        <v>11926893621.709999</v>
      </c>
      <c r="P11" s="23">
        <v>59783057803.309998</v>
      </c>
      <c r="Q11" s="24">
        <f t="shared" si="1"/>
        <v>71878730628.196655</v>
      </c>
      <c r="R11" s="55">
        <f t="shared" si="2"/>
        <v>2.3481105147738629E-3</v>
      </c>
      <c r="S11" s="55">
        <f t="shared" si="0"/>
        <v>0.16593077698330005</v>
      </c>
      <c r="T11" s="59">
        <f t="shared" si="3"/>
        <v>0.83172111250192615</v>
      </c>
    </row>
    <row r="12" spans="1:20" s="3" customFormat="1">
      <c r="A12" s="77"/>
      <c r="B12" s="8">
        <v>9</v>
      </c>
      <c r="C12" s="25">
        <v>224348</v>
      </c>
      <c r="D12" s="23">
        <v>339192.79</v>
      </c>
      <c r="E12" s="23">
        <v>97234646443.147781</v>
      </c>
      <c r="F12" s="22">
        <v>85271532242.199997</v>
      </c>
      <c r="G12" s="23">
        <v>20039225.72222222</v>
      </c>
      <c r="H12" s="23">
        <v>163195312.85555553</v>
      </c>
      <c r="I12" s="23">
        <v>277639068.33999997</v>
      </c>
      <c r="J12" s="23">
        <v>23937645575.939999</v>
      </c>
      <c r="K12" s="24">
        <v>12435404981.91</v>
      </c>
      <c r="L12" s="39">
        <v>0.53406399999999998</v>
      </c>
      <c r="M12" s="40">
        <v>0.46593499999999999</v>
      </c>
      <c r="N12" s="22">
        <v>460873606.91777772</v>
      </c>
      <c r="O12" s="23">
        <v>23937645575.939999</v>
      </c>
      <c r="P12" s="23">
        <v>85271532242.199997</v>
      </c>
      <c r="Q12" s="24">
        <f t="shared" si="1"/>
        <v>109670051425.05777</v>
      </c>
      <c r="R12" s="55">
        <f t="shared" si="2"/>
        <v>4.202365193862541E-3</v>
      </c>
      <c r="S12" s="55">
        <f t="shared" si="0"/>
        <v>0.21826966674030981</v>
      </c>
      <c r="T12" s="59">
        <f t="shared" si="3"/>
        <v>0.77752796806582769</v>
      </c>
    </row>
    <row r="13" spans="1:20" s="3" customFormat="1" ht="18" customHeight="1">
      <c r="A13" s="71" t="s">
        <v>5</v>
      </c>
      <c r="B13" s="8">
        <v>10</v>
      </c>
      <c r="C13" s="25">
        <v>22435</v>
      </c>
      <c r="D13" s="26">
        <v>549169.71</v>
      </c>
      <c r="E13" s="26">
        <v>12686849669.485556</v>
      </c>
      <c r="F13" s="27">
        <v>11989489555.15</v>
      </c>
      <c r="G13" s="26">
        <v>1452959.1444444444</v>
      </c>
      <c r="H13" s="26">
        <v>6323167.4111111108</v>
      </c>
      <c r="I13" s="26">
        <v>26530119.620000001</v>
      </c>
      <c r="J13" s="26">
        <v>2639583857.3800001</v>
      </c>
      <c r="K13" s="28">
        <v>1976529989.22</v>
      </c>
      <c r="L13" s="41">
        <v>0.44303999999999999</v>
      </c>
      <c r="M13" s="42">
        <v>0.55695899999999998</v>
      </c>
      <c r="N13" s="27">
        <v>34306246.175555557</v>
      </c>
      <c r="O13" s="26">
        <v>2639583857.3800001</v>
      </c>
      <c r="P13" s="26">
        <v>11989489555.15</v>
      </c>
      <c r="Q13" s="24">
        <f t="shared" si="1"/>
        <v>14663379658.705555</v>
      </c>
      <c r="R13" s="55">
        <f t="shared" si="2"/>
        <v>2.3395865737669934E-3</v>
      </c>
      <c r="S13" s="55">
        <f t="shared" si="0"/>
        <v>0.18001196987441404</v>
      </c>
      <c r="T13" s="59">
        <f t="shared" si="3"/>
        <v>0.81764844355181898</v>
      </c>
    </row>
    <row r="14" spans="1:20" s="3" customFormat="1">
      <c r="A14" s="71"/>
      <c r="B14" s="8">
        <v>11</v>
      </c>
      <c r="C14" s="25">
        <v>22435</v>
      </c>
      <c r="D14" s="26">
        <v>580567.68000000005</v>
      </c>
      <c r="E14" s="26">
        <v>13431813294.501108</v>
      </c>
      <c r="F14" s="27">
        <v>12534309075.58</v>
      </c>
      <c r="G14" s="26">
        <v>3846407.9777777777</v>
      </c>
      <c r="H14" s="26">
        <v>12109381.933333334</v>
      </c>
      <c r="I14" s="26">
        <v>33183705.890000001</v>
      </c>
      <c r="J14" s="26">
        <v>2863422107.1300001</v>
      </c>
      <c r="K14" s="28">
        <v>2015057384.01</v>
      </c>
      <c r="L14" s="41">
        <v>0.446243</v>
      </c>
      <c r="M14" s="42">
        <v>0.55375600000000003</v>
      </c>
      <c r="N14" s="27">
        <v>49139495.80111111</v>
      </c>
      <c r="O14" s="26">
        <v>2863422107.1300001</v>
      </c>
      <c r="P14" s="26">
        <v>12534309075.58</v>
      </c>
      <c r="Q14" s="24">
        <f t="shared" si="1"/>
        <v>15446870678.511112</v>
      </c>
      <c r="R14" s="55">
        <f t="shared" si="2"/>
        <v>3.1811942252790034E-3</v>
      </c>
      <c r="S14" s="55">
        <f t="shared" si="0"/>
        <v>0.18537231046502156</v>
      </c>
      <c r="T14" s="59">
        <f t="shared" si="3"/>
        <v>0.81144649530969937</v>
      </c>
    </row>
    <row r="15" spans="1:20" s="3" customFormat="1">
      <c r="A15" s="71"/>
      <c r="B15" s="8">
        <v>12</v>
      </c>
      <c r="C15" s="25">
        <v>22435</v>
      </c>
      <c r="D15" s="26">
        <v>618353.6</v>
      </c>
      <c r="E15" s="26">
        <v>14094129619.642221</v>
      </c>
      <c r="F15" s="27">
        <v>13494458505.639999</v>
      </c>
      <c r="G15" s="26">
        <v>1497862.9000000001</v>
      </c>
      <c r="H15" s="26">
        <v>7519095.222222222</v>
      </c>
      <c r="I15" s="26">
        <v>37085614.259999998</v>
      </c>
      <c r="J15" s="26">
        <v>2000170341.8499999</v>
      </c>
      <c r="K15" s="28">
        <v>1446601800.23</v>
      </c>
      <c r="L15" s="41">
        <v>0.36787399999999998</v>
      </c>
      <c r="M15" s="42">
        <v>0.63212500000000005</v>
      </c>
      <c r="N15" s="27">
        <v>46102572.38222222</v>
      </c>
      <c r="O15" s="26">
        <v>2000170341.8499999</v>
      </c>
      <c r="P15" s="26">
        <v>13494458505.639999</v>
      </c>
      <c r="Q15" s="24">
        <f t="shared" si="1"/>
        <v>15540731419.872221</v>
      </c>
      <c r="R15" s="55">
        <f t="shared" si="2"/>
        <v>2.966563872487366E-3</v>
      </c>
      <c r="S15" s="55">
        <f t="shared" si="0"/>
        <v>0.12870503246020615</v>
      </c>
      <c r="T15" s="59">
        <f t="shared" si="3"/>
        <v>0.86832840366730646</v>
      </c>
    </row>
    <row r="16" spans="1:20" s="3" customFormat="1">
      <c r="A16" s="71"/>
      <c r="B16" s="8">
        <v>13</v>
      </c>
      <c r="C16" s="25">
        <v>22435</v>
      </c>
      <c r="D16" s="26">
        <v>648327.68000000005</v>
      </c>
      <c r="E16" s="26">
        <v>15140436309.877775</v>
      </c>
      <c r="F16" s="27">
        <v>14008337481.549999</v>
      </c>
      <c r="G16" s="26">
        <v>3077593.3333333335</v>
      </c>
      <c r="H16" s="26">
        <v>15797968.844444444</v>
      </c>
      <c r="I16" s="26">
        <v>54443450.140000001</v>
      </c>
      <c r="J16" s="26">
        <v>3806706217.5</v>
      </c>
      <c r="K16" s="28">
        <v>2747926401.4899998</v>
      </c>
      <c r="L16" s="41">
        <v>0.48666399999999999</v>
      </c>
      <c r="M16" s="42">
        <v>0.51333499999999999</v>
      </c>
      <c r="N16" s="27">
        <v>73319012.317777783</v>
      </c>
      <c r="O16" s="26">
        <v>3806706217.5</v>
      </c>
      <c r="P16" s="26">
        <v>14008337481.549999</v>
      </c>
      <c r="Q16" s="24">
        <f t="shared" si="1"/>
        <v>17888362711.367775</v>
      </c>
      <c r="R16" s="55">
        <f t="shared" si="2"/>
        <v>4.0986988860184891E-3</v>
      </c>
      <c r="S16" s="55">
        <f t="shared" si="0"/>
        <v>0.2128035012998086</v>
      </c>
      <c r="T16" s="59">
        <f t="shared" si="3"/>
        <v>0.78309779981417305</v>
      </c>
    </row>
    <row r="17" spans="1:20" s="3" customFormat="1">
      <c r="A17" s="71"/>
      <c r="B17" s="8">
        <v>14</v>
      </c>
      <c r="C17" s="25">
        <v>22435</v>
      </c>
      <c r="D17" s="26">
        <v>703426.87</v>
      </c>
      <c r="E17" s="26">
        <v>16534517770.841114</v>
      </c>
      <c r="F17" s="27">
        <v>15151374863.76</v>
      </c>
      <c r="G17" s="26">
        <v>7983113.6222222215</v>
      </c>
      <c r="H17" s="26">
        <v>18765614.488888886</v>
      </c>
      <c r="I17" s="26">
        <v>81490937.920000002</v>
      </c>
      <c r="J17" s="26">
        <v>4323374319.5299997</v>
      </c>
      <c r="K17" s="28">
        <v>3048471078.48</v>
      </c>
      <c r="L17" s="41">
        <v>0.51420299999999997</v>
      </c>
      <c r="M17" s="42">
        <v>0.48579600000000001</v>
      </c>
      <c r="N17" s="27">
        <v>108239666.03111111</v>
      </c>
      <c r="O17" s="26">
        <v>4323374319.5299997</v>
      </c>
      <c r="P17" s="26">
        <v>15151374863.76</v>
      </c>
      <c r="Q17" s="24">
        <f t="shared" si="1"/>
        <v>19582988849.32111</v>
      </c>
      <c r="R17" s="55">
        <f t="shared" si="2"/>
        <v>5.5272291101193926E-3</v>
      </c>
      <c r="S17" s="55">
        <f t="shared" si="0"/>
        <v>0.22077193388586747</v>
      </c>
      <c r="T17" s="59">
        <f t="shared" si="3"/>
        <v>0.77370083700401326</v>
      </c>
    </row>
    <row r="18" spans="1:20" s="3" customFormat="1">
      <c r="A18" s="71"/>
      <c r="B18" s="8">
        <v>15</v>
      </c>
      <c r="C18" s="25">
        <v>22435</v>
      </c>
      <c r="D18" s="26">
        <v>775216.12</v>
      </c>
      <c r="E18" s="26">
        <v>18544346994.147778</v>
      </c>
      <c r="F18" s="27">
        <v>16595893291.799999</v>
      </c>
      <c r="G18" s="26">
        <v>8272125.8444444444</v>
      </c>
      <c r="H18" s="26">
        <v>36484916.93333333</v>
      </c>
      <c r="I18" s="26">
        <v>108220696.59999999</v>
      </c>
      <c r="J18" s="26">
        <v>5881220264.4700003</v>
      </c>
      <c r="K18" s="28">
        <v>4085744301.5</v>
      </c>
      <c r="L18" s="41">
        <v>0.53996299999999997</v>
      </c>
      <c r="M18" s="42">
        <v>0.460036</v>
      </c>
      <c r="N18" s="27">
        <v>152977739.37777776</v>
      </c>
      <c r="O18" s="26">
        <v>5881220264.4700003</v>
      </c>
      <c r="P18" s="26">
        <v>16595893291.799999</v>
      </c>
      <c r="Q18" s="24">
        <f t="shared" si="1"/>
        <v>22630091295.647778</v>
      </c>
      <c r="R18" s="55">
        <f t="shared" si="2"/>
        <v>6.7599258606260443E-3</v>
      </c>
      <c r="S18" s="55">
        <f t="shared" si="0"/>
        <v>0.25988495528522582</v>
      </c>
      <c r="T18" s="59">
        <f t="shared" si="3"/>
        <v>0.73335511885414817</v>
      </c>
    </row>
    <row r="19" spans="1:20" s="3" customFormat="1">
      <c r="A19" s="71"/>
      <c r="B19" s="8">
        <v>16</v>
      </c>
      <c r="C19" s="25">
        <v>22435</v>
      </c>
      <c r="D19" s="26">
        <v>885200</v>
      </c>
      <c r="E19" s="26">
        <v>21440598657.763336</v>
      </c>
      <c r="F19" s="27">
        <v>19174028807.240002</v>
      </c>
      <c r="G19" s="26">
        <v>19210066.21111111</v>
      </c>
      <c r="H19" s="26">
        <v>39370107.222222224</v>
      </c>
      <c r="I19" s="26">
        <v>119212342.23</v>
      </c>
      <c r="J19" s="26">
        <v>8198505168.9399996</v>
      </c>
      <c r="K19" s="28">
        <v>6109727834.0799999</v>
      </c>
      <c r="L19" s="41">
        <v>0.55170300000000005</v>
      </c>
      <c r="M19" s="42">
        <v>0.44829599999999997</v>
      </c>
      <c r="N19" s="27">
        <v>177792515.66333336</v>
      </c>
      <c r="O19" s="26">
        <v>8198505168.9399996</v>
      </c>
      <c r="P19" s="26">
        <v>19174028807.240002</v>
      </c>
      <c r="Q19" s="24">
        <f t="shared" si="1"/>
        <v>27550326491.843334</v>
      </c>
      <c r="R19" s="55">
        <f t="shared" si="2"/>
        <v>6.453372366239339E-3</v>
      </c>
      <c r="S19" s="55">
        <f t="shared" si="0"/>
        <v>0.29758286789694793</v>
      </c>
      <c r="T19" s="59">
        <f t="shared" si="3"/>
        <v>0.69596375973681279</v>
      </c>
    </row>
    <row r="20" spans="1:20" s="3" customFormat="1">
      <c r="A20" s="71"/>
      <c r="B20" s="8">
        <v>17</v>
      </c>
      <c r="C20" s="25">
        <v>22435</v>
      </c>
      <c r="D20" s="26">
        <v>1036061.64</v>
      </c>
      <c r="E20" s="26">
        <v>25814130454.416664</v>
      </c>
      <c r="F20" s="27">
        <v>22225429731.290001</v>
      </c>
      <c r="G20" s="26">
        <v>26887686.5</v>
      </c>
      <c r="H20" s="26">
        <v>66161842.066666663</v>
      </c>
      <c r="I20" s="26">
        <v>167000574.94</v>
      </c>
      <c r="J20" s="26">
        <v>10898196785.540001</v>
      </c>
      <c r="K20" s="28">
        <v>7569546165.9200001</v>
      </c>
      <c r="L20" s="41">
        <v>0.56653500000000001</v>
      </c>
      <c r="M20" s="42">
        <v>0.43346400000000002</v>
      </c>
      <c r="N20" s="27">
        <v>260050103.50666666</v>
      </c>
      <c r="O20" s="26">
        <v>10898196785.540001</v>
      </c>
      <c r="P20" s="26">
        <v>22225429731.290001</v>
      </c>
      <c r="Q20" s="24">
        <f t="shared" si="1"/>
        <v>33383676620.33667</v>
      </c>
      <c r="R20" s="55">
        <f t="shared" si="2"/>
        <v>7.7897382743112639E-3</v>
      </c>
      <c r="S20" s="55">
        <f t="shared" si="0"/>
        <v>0.32645286226206244</v>
      </c>
      <c r="T20" s="59">
        <f t="shared" si="3"/>
        <v>0.66575739946362622</v>
      </c>
    </row>
    <row r="21" spans="1:20" s="3" customFormat="1">
      <c r="A21" s="71"/>
      <c r="B21" s="8">
        <v>18</v>
      </c>
      <c r="C21" s="29">
        <v>22434</v>
      </c>
      <c r="D21" s="30">
        <v>1293594.77</v>
      </c>
      <c r="E21" s="30">
        <v>34643473206.951111</v>
      </c>
      <c r="F21" s="31">
        <v>29052982723.450001</v>
      </c>
      <c r="G21" s="30">
        <v>64674246.700000003</v>
      </c>
      <c r="H21" s="30">
        <v>129267564.1111111</v>
      </c>
      <c r="I21" s="30">
        <v>274418473.38</v>
      </c>
      <c r="J21" s="30">
        <v>16218178184.809999</v>
      </c>
      <c r="K21" s="32">
        <v>11096047985.5</v>
      </c>
      <c r="L21" s="41">
        <v>0.60456799999999999</v>
      </c>
      <c r="M21" s="42">
        <v>0.39543099999999998</v>
      </c>
      <c r="N21" s="31">
        <v>468360284.19111109</v>
      </c>
      <c r="O21" s="30">
        <v>16218178184.809999</v>
      </c>
      <c r="P21" s="30">
        <v>29052982723.450001</v>
      </c>
      <c r="Q21" s="24">
        <f t="shared" si="1"/>
        <v>45739521192.451111</v>
      </c>
      <c r="R21" s="55">
        <f t="shared" si="2"/>
        <v>1.0239728619380687E-2</v>
      </c>
      <c r="S21" s="55">
        <f t="shared" si="0"/>
        <v>0.35457691208815412</v>
      </c>
      <c r="T21" s="59">
        <f t="shared" si="3"/>
        <v>0.63518335929246517</v>
      </c>
    </row>
    <row r="22" spans="1:20" s="3" customFormat="1">
      <c r="A22" s="71"/>
      <c r="B22" s="8">
        <v>19</v>
      </c>
      <c r="C22" s="29">
        <v>22434</v>
      </c>
      <c r="D22" s="30">
        <v>1906145.95</v>
      </c>
      <c r="E22" s="30">
        <v>108414935434.37001</v>
      </c>
      <c r="F22" s="31">
        <v>62879641898.910004</v>
      </c>
      <c r="G22" s="30">
        <v>11547609570.733334</v>
      </c>
      <c r="H22" s="30">
        <v>3996038392.8666663</v>
      </c>
      <c r="I22" s="30">
        <v>1295640913.3199999</v>
      </c>
      <c r="J22" s="30">
        <v>67128573178.209999</v>
      </c>
      <c r="K22" s="32">
        <v>38432568519.669998</v>
      </c>
      <c r="L22" s="41">
        <v>0.64465700000000004</v>
      </c>
      <c r="M22" s="42">
        <v>0.35534199999999999</v>
      </c>
      <c r="N22" s="31">
        <v>16839288876.92</v>
      </c>
      <c r="O22" s="30">
        <v>67128573178.209999</v>
      </c>
      <c r="P22" s="30">
        <v>62879641898.910004</v>
      </c>
      <c r="Q22" s="24">
        <f t="shared" si="1"/>
        <v>146847503954.04001</v>
      </c>
      <c r="R22" s="55">
        <f t="shared" si="2"/>
        <v>0.1146719448645877</v>
      </c>
      <c r="S22" s="55">
        <f t="shared" si="0"/>
        <v>0.45713118283045345</v>
      </c>
      <c r="T22" s="59">
        <f t="shared" si="3"/>
        <v>0.42819687230495879</v>
      </c>
    </row>
    <row r="23" spans="1:20" s="3" customFormat="1">
      <c r="A23" s="71" t="s">
        <v>7</v>
      </c>
      <c r="B23" s="8">
        <v>20</v>
      </c>
      <c r="C23" s="29">
        <v>2244</v>
      </c>
      <c r="D23" s="30">
        <v>1906145.95</v>
      </c>
      <c r="E23" s="30">
        <v>4409357679.7199993</v>
      </c>
      <c r="F23" s="31">
        <v>3667775825.21</v>
      </c>
      <c r="G23" s="30">
        <v>11807802.433333332</v>
      </c>
      <c r="H23" s="30">
        <v>25820634.666666664</v>
      </c>
      <c r="I23" s="30">
        <v>28571900.879999999</v>
      </c>
      <c r="J23" s="30">
        <v>1741933205.3800001</v>
      </c>
      <c r="K23" s="32">
        <v>1066551688.85</v>
      </c>
      <c r="L23" s="41">
        <v>0.606931</v>
      </c>
      <c r="M23" s="42">
        <v>0.39306799999999997</v>
      </c>
      <c r="N23" s="31">
        <v>66200337.979999989</v>
      </c>
      <c r="O23" s="30">
        <v>1741933205.3800001</v>
      </c>
      <c r="P23" s="30">
        <v>3667775825.21</v>
      </c>
      <c r="Q23" s="24">
        <f t="shared" si="1"/>
        <v>5475909368.5699997</v>
      </c>
      <c r="R23" s="55">
        <f t="shared" si="2"/>
        <v>1.2089377950622985E-2</v>
      </c>
      <c r="S23" s="55">
        <f t="shared" si="0"/>
        <v>0.31810847991351898</v>
      </c>
      <c r="T23" s="59">
        <f t="shared" si="3"/>
        <v>0.66980214213585809</v>
      </c>
    </row>
    <row r="24" spans="1:20" s="3" customFormat="1">
      <c r="A24" s="71"/>
      <c r="B24" s="8">
        <v>21</v>
      </c>
      <c r="C24" s="29">
        <v>2244</v>
      </c>
      <c r="D24" s="30">
        <v>2024275.2</v>
      </c>
      <c r="E24" s="30">
        <v>4694924841.3211117</v>
      </c>
      <c r="F24" s="31">
        <v>3882489941.6900001</v>
      </c>
      <c r="G24" s="30">
        <v>3684359.7777777775</v>
      </c>
      <c r="H24" s="30">
        <v>32256789.733333334</v>
      </c>
      <c r="I24" s="30">
        <v>32195769.32</v>
      </c>
      <c r="J24" s="30">
        <v>2200931267.6500001</v>
      </c>
      <c r="K24" s="32">
        <v>1456633286.8499999</v>
      </c>
      <c r="L24" s="41">
        <v>0.60265199999999997</v>
      </c>
      <c r="M24" s="42">
        <v>0.39734700000000001</v>
      </c>
      <c r="N24" s="31">
        <v>68136918.831111103</v>
      </c>
      <c r="O24" s="30">
        <v>2200931267.6500001</v>
      </c>
      <c r="P24" s="30">
        <v>3882489941.6900001</v>
      </c>
      <c r="Q24" s="24">
        <f t="shared" si="1"/>
        <v>6151558128.1711111</v>
      </c>
      <c r="R24" s="55">
        <f t="shared" si="2"/>
        <v>1.10763675497233E-2</v>
      </c>
      <c r="S24" s="55">
        <f t="shared" si="0"/>
        <v>0.35778435670969561</v>
      </c>
      <c r="T24" s="59">
        <f t="shared" si="3"/>
        <v>0.63113927574058115</v>
      </c>
    </row>
    <row r="25" spans="1:20" s="3" customFormat="1">
      <c r="A25" s="71"/>
      <c r="B25" s="8">
        <v>22</v>
      </c>
      <c r="C25" s="29">
        <v>2244</v>
      </c>
      <c r="D25" s="30">
        <v>2160833.33</v>
      </c>
      <c r="E25" s="30">
        <v>5026552734.9633331</v>
      </c>
      <c r="F25" s="31">
        <v>4172234633.9899998</v>
      </c>
      <c r="G25" s="30">
        <v>13979316.544444446</v>
      </c>
      <c r="H25" s="30">
        <v>21784552.388888888</v>
      </c>
      <c r="I25" s="30">
        <v>42292353.530000001</v>
      </c>
      <c r="J25" s="30">
        <v>2062248602.01</v>
      </c>
      <c r="K25" s="32">
        <v>1285986723.5</v>
      </c>
      <c r="L25" s="41">
        <v>0.61250499999999997</v>
      </c>
      <c r="M25" s="42">
        <v>0.38749400000000001</v>
      </c>
      <c r="N25" s="31">
        <v>78056222.463333338</v>
      </c>
      <c r="O25" s="30">
        <v>2062248602.01</v>
      </c>
      <c r="P25" s="30">
        <v>4172234633.9899998</v>
      </c>
      <c r="Q25" s="24">
        <f t="shared" si="1"/>
        <v>6312539458.4633331</v>
      </c>
      <c r="R25" s="55">
        <f t="shared" si="2"/>
        <v>1.2365264879046734E-2</v>
      </c>
      <c r="S25" s="55">
        <f t="shared" si="0"/>
        <v>0.32669080574935766</v>
      </c>
      <c r="T25" s="59">
        <f t="shared" si="3"/>
        <v>0.66094392937159563</v>
      </c>
    </row>
    <row r="26" spans="1:20" s="3" customFormat="1">
      <c r="A26" s="71"/>
      <c r="B26" s="8">
        <v>23</v>
      </c>
      <c r="C26" s="29">
        <v>2244</v>
      </c>
      <c r="D26" s="30">
        <v>2327675.2000000002</v>
      </c>
      <c r="E26" s="30">
        <v>5444050000.6622238</v>
      </c>
      <c r="F26" s="31">
        <v>4421434875.6000004</v>
      </c>
      <c r="G26" s="30">
        <v>15740065.344444444</v>
      </c>
      <c r="H26" s="30">
        <v>45720843.177777775</v>
      </c>
      <c r="I26" s="30">
        <v>44932403.590000004</v>
      </c>
      <c r="J26" s="30">
        <v>2880946170.8600001</v>
      </c>
      <c r="K26" s="32">
        <v>1964724357.9100001</v>
      </c>
      <c r="L26" s="41">
        <v>0.62591200000000002</v>
      </c>
      <c r="M26" s="42">
        <v>0.374087</v>
      </c>
      <c r="N26" s="31">
        <v>106393312.11222222</v>
      </c>
      <c r="O26" s="30">
        <v>2880946170.8600001</v>
      </c>
      <c r="P26" s="30">
        <v>4421434875.6000004</v>
      </c>
      <c r="Q26" s="24">
        <f t="shared" si="1"/>
        <v>7408774358.5722227</v>
      </c>
      <c r="R26" s="55">
        <f t="shared" si="2"/>
        <v>1.4360447081118251E-2</v>
      </c>
      <c r="S26" s="55">
        <f t="shared" si="0"/>
        <v>0.38885597420397072</v>
      </c>
      <c r="T26" s="59">
        <f t="shared" si="3"/>
        <v>0.59678357871491106</v>
      </c>
    </row>
    <row r="27" spans="1:20" s="3" customFormat="1">
      <c r="A27" s="71"/>
      <c r="B27" s="8">
        <v>24</v>
      </c>
      <c r="C27" s="29">
        <v>2243</v>
      </c>
      <c r="D27" s="30">
        <v>2531119.41</v>
      </c>
      <c r="E27" s="30">
        <v>5968515312.3266659</v>
      </c>
      <c r="F27" s="31">
        <v>4777013306.4399996</v>
      </c>
      <c r="G27" s="30">
        <v>29591014.399999999</v>
      </c>
      <c r="H27" s="30">
        <v>36479408.966666669</v>
      </c>
      <c r="I27" s="30">
        <v>23872613.09</v>
      </c>
      <c r="J27" s="30">
        <v>3079339446.5500002</v>
      </c>
      <c r="K27" s="32">
        <v>1977780477.1199999</v>
      </c>
      <c r="L27" s="41">
        <v>0.61151699999999998</v>
      </c>
      <c r="M27" s="42">
        <v>0.38848199999999999</v>
      </c>
      <c r="N27" s="31">
        <v>89943036.456666663</v>
      </c>
      <c r="O27" s="30">
        <v>3079339446.5500002</v>
      </c>
      <c r="P27" s="30">
        <v>4777013306.4399996</v>
      </c>
      <c r="Q27" s="24">
        <f t="shared" si="1"/>
        <v>7946295789.4466667</v>
      </c>
      <c r="R27" s="55">
        <f t="shared" si="2"/>
        <v>1.1318863384889145E-2</v>
      </c>
      <c r="S27" s="55">
        <f t="shared" si="0"/>
        <v>0.387518855092157</v>
      </c>
      <c r="T27" s="59">
        <f t="shared" si="3"/>
        <v>0.60116228152295381</v>
      </c>
    </row>
    <row r="28" spans="1:20" s="3" customFormat="1">
      <c r="A28" s="71"/>
      <c r="B28" s="8">
        <v>25</v>
      </c>
      <c r="C28" s="29">
        <v>2243</v>
      </c>
      <c r="D28" s="30">
        <v>2798758.9</v>
      </c>
      <c r="E28" s="30">
        <v>6680125520.7566662</v>
      </c>
      <c r="F28" s="31">
        <v>5308523593.6400003</v>
      </c>
      <c r="G28" s="30">
        <v>19899889.255555551</v>
      </c>
      <c r="H28" s="30">
        <v>81598577.711111113</v>
      </c>
      <c r="I28" s="30">
        <v>74937502.849999994</v>
      </c>
      <c r="J28" s="30">
        <v>3536432486.54</v>
      </c>
      <c r="K28" s="32">
        <v>2341266529.2399998</v>
      </c>
      <c r="L28" s="41">
        <v>0.61245300000000003</v>
      </c>
      <c r="M28" s="42">
        <v>0.387546</v>
      </c>
      <c r="N28" s="31">
        <v>176435969.81666666</v>
      </c>
      <c r="O28" s="30">
        <v>3536432486.54</v>
      </c>
      <c r="P28" s="30">
        <v>5308523593.6400003</v>
      </c>
      <c r="Q28" s="24">
        <f t="shared" si="1"/>
        <v>9021392049.996666</v>
      </c>
      <c r="R28" s="55">
        <f t="shared" si="2"/>
        <v>1.9557510508229365E-2</v>
      </c>
      <c r="S28" s="55">
        <f t="shared" si="0"/>
        <v>0.39200518799549422</v>
      </c>
      <c r="T28" s="59">
        <f t="shared" si="3"/>
        <v>0.58843730149627649</v>
      </c>
    </row>
    <row r="29" spans="1:20" s="3" customFormat="1">
      <c r="A29" s="71"/>
      <c r="B29" s="8">
        <v>26</v>
      </c>
      <c r="C29" s="29">
        <v>2243</v>
      </c>
      <c r="D29" s="30">
        <v>3159075.14</v>
      </c>
      <c r="E29" s="30">
        <v>7688475500.8577766</v>
      </c>
      <c r="F29" s="31">
        <v>6034833072.54</v>
      </c>
      <c r="G29" s="30">
        <v>60442159.111111112</v>
      </c>
      <c r="H29" s="30">
        <v>72697951.86666666</v>
      </c>
      <c r="I29" s="30">
        <v>45967520.770000003</v>
      </c>
      <c r="J29" s="30">
        <v>3456412669.1599998</v>
      </c>
      <c r="K29" s="32">
        <v>1981877872.5899999</v>
      </c>
      <c r="L29" s="41">
        <v>0.64391799999999999</v>
      </c>
      <c r="M29" s="42">
        <v>0.35608099999999998</v>
      </c>
      <c r="N29" s="31">
        <v>179107631.74777779</v>
      </c>
      <c r="O29" s="30">
        <v>3456412669.1599998</v>
      </c>
      <c r="P29" s="30">
        <v>6034833072.54</v>
      </c>
      <c r="Q29" s="24">
        <f t="shared" si="1"/>
        <v>9670353373.4477768</v>
      </c>
      <c r="R29" s="55">
        <f t="shared" si="2"/>
        <v>1.8521311975998704E-2</v>
      </c>
      <c r="S29" s="55">
        <f t="shared" si="0"/>
        <v>0.3574236158370791</v>
      </c>
      <c r="T29" s="59">
        <f t="shared" si="3"/>
        <v>0.62405507218692235</v>
      </c>
    </row>
    <row r="30" spans="1:20" s="3" customFormat="1">
      <c r="A30" s="71"/>
      <c r="B30" s="8">
        <v>27</v>
      </c>
      <c r="C30" s="29">
        <v>2243</v>
      </c>
      <c r="D30" s="30">
        <v>3712689.33</v>
      </c>
      <c r="E30" s="30">
        <v>9308603475.1800003</v>
      </c>
      <c r="F30" s="31">
        <v>7042314142.04</v>
      </c>
      <c r="G30" s="30">
        <v>127754307.24444443</v>
      </c>
      <c r="H30" s="30">
        <v>146819385.55555555</v>
      </c>
      <c r="I30" s="30">
        <v>59244993.259999998</v>
      </c>
      <c r="J30" s="30">
        <v>4409446781.4399996</v>
      </c>
      <c r="K30" s="32">
        <v>2476976134.3600001</v>
      </c>
      <c r="L30" s="41">
        <v>0.65233399999999997</v>
      </c>
      <c r="M30" s="42">
        <v>0.347665</v>
      </c>
      <c r="N30" s="31">
        <v>333818686.05999994</v>
      </c>
      <c r="O30" s="30">
        <v>4409446781.4399996</v>
      </c>
      <c r="P30" s="30">
        <v>7042314142.04</v>
      </c>
      <c r="Q30" s="24">
        <f t="shared" si="1"/>
        <v>11785579609.540001</v>
      </c>
      <c r="R30" s="55">
        <f t="shared" si="2"/>
        <v>2.8324333390424495E-2</v>
      </c>
      <c r="S30" s="55">
        <f t="shared" si="0"/>
        <v>0.37413915373926215</v>
      </c>
      <c r="T30" s="59">
        <f t="shared" si="3"/>
        <v>0.59753651287031329</v>
      </c>
    </row>
    <row r="31" spans="1:20" s="3" customFormat="1">
      <c r="A31" s="71"/>
      <c r="B31" s="8">
        <v>28</v>
      </c>
      <c r="C31" s="29">
        <v>2243</v>
      </c>
      <c r="D31" s="30">
        <v>4678301.68</v>
      </c>
      <c r="E31" s="30">
        <v>12752174350.806664</v>
      </c>
      <c r="F31" s="31">
        <v>8937376095.1299992</v>
      </c>
      <c r="G31" s="30">
        <v>272726728.85555553</v>
      </c>
      <c r="H31" s="30">
        <v>358474101.51111114</v>
      </c>
      <c r="I31" s="30">
        <v>116579226.64</v>
      </c>
      <c r="J31" s="30">
        <v>7619066866.1700001</v>
      </c>
      <c r="K31" s="32">
        <v>4552048667.5</v>
      </c>
      <c r="L31" s="41">
        <v>0.70458799999999999</v>
      </c>
      <c r="M31" s="42">
        <v>0.29541099999999998</v>
      </c>
      <c r="N31" s="31">
        <v>747780057.00666666</v>
      </c>
      <c r="O31" s="30">
        <v>7619066866.1700001</v>
      </c>
      <c r="P31" s="30">
        <v>8937376095.1299992</v>
      </c>
      <c r="Q31" s="24">
        <f t="shared" si="1"/>
        <v>17304223018.306664</v>
      </c>
      <c r="R31" s="55">
        <f t="shared" si="2"/>
        <v>4.3213732059253246E-2</v>
      </c>
      <c r="S31" s="55">
        <f t="shared" si="0"/>
        <v>0.44030100965004654</v>
      </c>
      <c r="T31" s="59">
        <f t="shared" si="3"/>
        <v>0.51648525829070036</v>
      </c>
    </row>
    <row r="32" spans="1:20" s="3" customFormat="1">
      <c r="A32" s="71"/>
      <c r="B32" s="8">
        <v>29</v>
      </c>
      <c r="C32" s="48">
        <v>2243</v>
      </c>
      <c r="D32" s="34">
        <v>7136575.4000000004</v>
      </c>
      <c r="E32" s="34">
        <v>46442156017.775551</v>
      </c>
      <c r="F32" s="35">
        <v>14635646412.629999</v>
      </c>
      <c r="G32" s="34">
        <v>10991983927.766666</v>
      </c>
      <c r="H32" s="34">
        <v>3174386147.2888889</v>
      </c>
      <c r="I32" s="34">
        <v>827046629.38999999</v>
      </c>
      <c r="J32" s="34">
        <v>36141815682.449997</v>
      </c>
      <c r="K32" s="36">
        <v>19328722781.75</v>
      </c>
      <c r="L32" s="43">
        <v>0.78020900000000004</v>
      </c>
      <c r="M32" s="44">
        <v>0.21979000000000001</v>
      </c>
      <c r="N32" s="35">
        <v>14993416704.445555</v>
      </c>
      <c r="O32" s="34">
        <v>36141815682.449997</v>
      </c>
      <c r="P32" s="34">
        <v>14635646412.629999</v>
      </c>
      <c r="Q32" s="53">
        <f t="shared" si="1"/>
        <v>65770878799.525551</v>
      </c>
      <c r="R32" s="60">
        <f t="shared" si="2"/>
        <v>0.22796436626833869</v>
      </c>
      <c r="S32" s="60">
        <f t="shared" si="0"/>
        <v>0.54951091337266289</v>
      </c>
      <c r="T32" s="61">
        <f t="shared" si="3"/>
        <v>0.2225247203589984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</row>
    <row r="42" spans="1:20">
      <c r="A42" s="45" t="s">
        <v>36</v>
      </c>
      <c r="B42" s="12"/>
      <c r="C42" s="13"/>
      <c r="D42" s="13"/>
      <c r="E42" s="13"/>
      <c r="F42" s="13"/>
      <c r="G42" s="13"/>
      <c r="H42" s="13"/>
      <c r="I42" s="13"/>
      <c r="J42" s="13"/>
      <c r="K42" s="3"/>
      <c r="L42"/>
      <c r="M42"/>
    </row>
    <row r="43" spans="1:20" s="3" customFormat="1">
      <c r="A43" s="3" t="s">
        <v>37</v>
      </c>
      <c r="B43" s="1"/>
      <c r="C43"/>
      <c r="D43"/>
      <c r="E43"/>
      <c r="F43"/>
      <c r="G43"/>
      <c r="H43"/>
      <c r="I43"/>
      <c r="J43"/>
    </row>
    <row r="44" spans="1:20" s="10" customFormat="1">
      <c r="A44" s="3" t="s">
        <v>38</v>
      </c>
      <c r="B44" s="1"/>
      <c r="C44"/>
      <c r="D44"/>
      <c r="E44"/>
      <c r="F44"/>
      <c r="G44"/>
      <c r="H44"/>
      <c r="I44"/>
      <c r="J44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EADC-588D-4170-96AB-49C0248CFC21}">
  <dimension ref="A1:T56"/>
  <sheetViews>
    <sheetView showGridLines="0" zoomScale="80" zoomScaleNormal="80" workbookViewId="0">
      <pane xSplit="1" ySplit="3" topLeftCell="C17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XFD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0" width="19.8984375" bestFit="1" customWidth="1"/>
    <col min="11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8.19921875" bestFit="1" customWidth="1"/>
    <col min="18" max="18" width="11.09765625" bestFit="1" customWidth="1"/>
    <col min="19" max="19" width="18.796875" customWidth="1"/>
    <col min="20" max="20" width="20.796875" customWidth="1"/>
  </cols>
  <sheetData>
    <row r="1" spans="1:20" ht="54.9" customHeight="1">
      <c r="A1" s="3"/>
      <c r="B1" s="5"/>
      <c r="C1" s="73" t="s">
        <v>48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62.4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39</v>
      </c>
      <c r="Q3" s="37" t="s">
        <v>29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208082</v>
      </c>
      <c r="D4" s="23">
        <v>0</v>
      </c>
      <c r="E4" s="23">
        <v>1781710884.7866669</v>
      </c>
      <c r="F4" s="22">
        <v>1725902784.3499999</v>
      </c>
      <c r="G4" s="23">
        <v>713498.2333333334</v>
      </c>
      <c r="H4" s="23">
        <v>9515048.2333333325</v>
      </c>
      <c r="I4" s="23">
        <v>8305821.4400000004</v>
      </c>
      <c r="J4" s="23">
        <v>5169035445.1000004</v>
      </c>
      <c r="K4" s="24">
        <v>5131761712.5699997</v>
      </c>
      <c r="L4" s="39">
        <v>0.58499699999999999</v>
      </c>
      <c r="M4" s="40">
        <v>0.41500199999999998</v>
      </c>
      <c r="N4" s="22">
        <v>18534367.906666666</v>
      </c>
      <c r="O4" s="23">
        <v>5169035445.1000004</v>
      </c>
      <c r="P4" s="24">
        <v>1725902784.3499999</v>
      </c>
      <c r="Q4" s="65">
        <f>SUM(N4:P4)</f>
        <v>6913472597.3566666</v>
      </c>
      <c r="R4" s="55">
        <f>+N4/$Q4</f>
        <v>2.6809056730409541E-3</v>
      </c>
      <c r="S4" s="55">
        <f t="shared" ref="S4:S32" si="0">+O4/$Q4</f>
        <v>0.74767569731546435</v>
      </c>
      <c r="T4" s="56">
        <f>+P4/$Q4</f>
        <v>0.24964339701149471</v>
      </c>
    </row>
    <row r="5" spans="1:20" s="3" customFormat="1">
      <c r="A5" s="77"/>
      <c r="B5" s="8">
        <v>2</v>
      </c>
      <c r="C5" s="21">
        <v>208082</v>
      </c>
      <c r="D5" s="23">
        <v>20254.41</v>
      </c>
      <c r="E5" s="23">
        <v>6977741908.8866653</v>
      </c>
      <c r="F5" s="22">
        <v>6807614403.0799999</v>
      </c>
      <c r="G5" s="23">
        <v>3282882.111111111</v>
      </c>
      <c r="H5" s="23">
        <v>8458334.3555555549</v>
      </c>
      <c r="I5" s="23">
        <v>17675711.140000001</v>
      </c>
      <c r="J5" s="23">
        <v>6510495150.9499998</v>
      </c>
      <c r="K5" s="24">
        <v>6369784572.75</v>
      </c>
      <c r="L5" s="39">
        <v>0.56454300000000002</v>
      </c>
      <c r="M5" s="40">
        <v>0.43545600000000001</v>
      </c>
      <c r="N5" s="22">
        <v>29416927.606666666</v>
      </c>
      <c r="O5" s="23">
        <v>6510495150.9499998</v>
      </c>
      <c r="P5" s="24">
        <v>6807614403.0799999</v>
      </c>
      <c r="Q5" s="66">
        <f t="shared" ref="Q5:Q32" si="1">SUM(N5:P5)</f>
        <v>13347526481.636665</v>
      </c>
      <c r="R5" s="55">
        <f t="shared" ref="R5:R32" si="2">+N5/$Q5</f>
        <v>2.2039235244925757E-3</v>
      </c>
      <c r="S5" s="55">
        <f t="shared" si="0"/>
        <v>0.4877679141455194</v>
      </c>
      <c r="T5" s="59">
        <f t="shared" ref="T5:T32" si="3">+P5/$Q5</f>
        <v>0.51002816232998804</v>
      </c>
    </row>
    <row r="6" spans="1:20" s="3" customFormat="1">
      <c r="A6" s="77"/>
      <c r="B6" s="8">
        <v>3</v>
      </c>
      <c r="C6" s="21">
        <v>208082</v>
      </c>
      <c r="D6" s="23">
        <v>47890.45</v>
      </c>
      <c r="E6" s="23">
        <v>12763733768.249996</v>
      </c>
      <c r="F6" s="22">
        <v>12504751592.98</v>
      </c>
      <c r="G6" s="23">
        <v>89452.877777777772</v>
      </c>
      <c r="H6" s="23">
        <v>4984727.4222222222</v>
      </c>
      <c r="I6" s="23">
        <v>13918491.41</v>
      </c>
      <c r="J6" s="23">
        <v>5526074668.5799999</v>
      </c>
      <c r="K6" s="24">
        <v>5286085165.0200005</v>
      </c>
      <c r="L6" s="39">
        <v>0.57188099999999997</v>
      </c>
      <c r="M6" s="40">
        <v>0.428118</v>
      </c>
      <c r="N6" s="22">
        <v>18992671.710000001</v>
      </c>
      <c r="O6" s="23">
        <v>5526074668.5799999</v>
      </c>
      <c r="P6" s="24">
        <v>12504751592.98</v>
      </c>
      <c r="Q6" s="66">
        <f t="shared" si="1"/>
        <v>18049818933.27</v>
      </c>
      <c r="R6" s="55">
        <f t="shared" si="2"/>
        <v>1.0522361349006169E-3</v>
      </c>
      <c r="S6" s="55">
        <f t="shared" si="0"/>
        <v>0.30615679243153865</v>
      </c>
      <c r="T6" s="59">
        <f t="shared" si="3"/>
        <v>0.69279097143356072</v>
      </c>
    </row>
    <row r="7" spans="1:20" s="3" customFormat="1">
      <c r="A7" s="77"/>
      <c r="B7" s="8">
        <v>4</v>
      </c>
      <c r="C7" s="21">
        <v>208082</v>
      </c>
      <c r="D7" s="23">
        <v>74760.679999999993</v>
      </c>
      <c r="E7" s="23">
        <v>17748844766.388889</v>
      </c>
      <c r="F7" s="22">
        <v>17457478022.029999</v>
      </c>
      <c r="G7" s="23">
        <v>580640.98888888885</v>
      </c>
      <c r="H7" s="23">
        <v>5483402.6999999993</v>
      </c>
      <c r="I7" s="23">
        <v>6912649.54</v>
      </c>
      <c r="J7" s="23">
        <v>4011488160.1100001</v>
      </c>
      <c r="K7" s="24">
        <v>3733098108.98</v>
      </c>
      <c r="L7" s="39">
        <v>0.51728099999999999</v>
      </c>
      <c r="M7" s="40">
        <v>0.48271799999999998</v>
      </c>
      <c r="N7" s="22">
        <v>12976693.228888888</v>
      </c>
      <c r="O7" s="23">
        <v>4011488160.1100001</v>
      </c>
      <c r="P7" s="24">
        <v>17457478022.029999</v>
      </c>
      <c r="Q7" s="66">
        <f t="shared" si="1"/>
        <v>21481942875.368889</v>
      </c>
      <c r="R7" s="55">
        <f t="shared" si="2"/>
        <v>6.0407446869100063E-4</v>
      </c>
      <c r="S7" s="55">
        <f t="shared" si="0"/>
        <v>0.18673767933297861</v>
      </c>
      <c r="T7" s="59">
        <f t="shared" si="3"/>
        <v>0.81265824619833038</v>
      </c>
    </row>
    <row r="8" spans="1:20" s="3" customFormat="1">
      <c r="A8" s="77"/>
      <c r="B8" s="8">
        <v>5</v>
      </c>
      <c r="C8" s="21">
        <v>208082</v>
      </c>
      <c r="D8" s="23">
        <v>96224.25</v>
      </c>
      <c r="E8" s="23">
        <v>23160705764.59333</v>
      </c>
      <c r="F8" s="22">
        <v>22661304055.07</v>
      </c>
      <c r="G8" s="23">
        <v>2125720.7444444443</v>
      </c>
      <c r="H8" s="23">
        <v>10955926.388888888</v>
      </c>
      <c r="I8" s="23">
        <v>17475001.920000002</v>
      </c>
      <c r="J8" s="23">
        <v>5260652190.8699999</v>
      </c>
      <c r="K8" s="24">
        <v>4791807130.3999996</v>
      </c>
      <c r="L8" s="39">
        <v>0.54429499999999997</v>
      </c>
      <c r="M8" s="40">
        <v>0.455704</v>
      </c>
      <c r="N8" s="22">
        <v>30556649.053333335</v>
      </c>
      <c r="O8" s="23">
        <v>5260652190.8699999</v>
      </c>
      <c r="P8" s="24">
        <v>22661304055.07</v>
      </c>
      <c r="Q8" s="66">
        <f t="shared" si="1"/>
        <v>27952512894.993332</v>
      </c>
      <c r="R8" s="55">
        <f t="shared" si="2"/>
        <v>1.0931628640374026E-3</v>
      </c>
      <c r="S8" s="55">
        <f t="shared" si="0"/>
        <v>0.18819961592119516</v>
      </c>
      <c r="T8" s="59">
        <f t="shared" si="3"/>
        <v>0.81070722121476746</v>
      </c>
    </row>
    <row r="9" spans="1:20" s="3" customFormat="1">
      <c r="A9" s="77"/>
      <c r="B9" s="8">
        <v>6</v>
      </c>
      <c r="C9" s="21">
        <v>208082</v>
      </c>
      <c r="D9" s="23">
        <v>127335.8</v>
      </c>
      <c r="E9" s="23">
        <v>31166909786.938892</v>
      </c>
      <c r="F9" s="22">
        <v>30459944285.52</v>
      </c>
      <c r="G9" s="23">
        <v>8564195.1333333328</v>
      </c>
      <c r="H9" s="23">
        <v>31327130.555555556</v>
      </c>
      <c r="I9" s="23">
        <v>29219856.969999999</v>
      </c>
      <c r="J9" s="23">
        <v>6657468441.3900003</v>
      </c>
      <c r="K9" s="24">
        <v>6019614122.6300001</v>
      </c>
      <c r="L9" s="39">
        <v>0.59077199999999996</v>
      </c>
      <c r="M9" s="40">
        <v>0.40922700000000001</v>
      </c>
      <c r="N9" s="22">
        <v>69111182.658888891</v>
      </c>
      <c r="O9" s="23">
        <v>6657468441.3900003</v>
      </c>
      <c r="P9" s="24">
        <v>30459944285.52</v>
      </c>
      <c r="Q9" s="66">
        <f t="shared" si="1"/>
        <v>37186523909.568893</v>
      </c>
      <c r="R9" s="55">
        <f t="shared" si="2"/>
        <v>1.8585007522336633E-3</v>
      </c>
      <c r="S9" s="55">
        <f t="shared" si="0"/>
        <v>0.17902906056989346</v>
      </c>
      <c r="T9" s="59">
        <f t="shared" si="3"/>
        <v>0.81911243867787276</v>
      </c>
    </row>
    <row r="10" spans="1:20" s="3" customFormat="1">
      <c r="A10" s="77"/>
      <c r="B10" s="8">
        <v>7</v>
      </c>
      <c r="C10" s="21">
        <v>208082</v>
      </c>
      <c r="D10" s="23">
        <v>172627.46</v>
      </c>
      <c r="E10" s="23">
        <v>40989778775.034454</v>
      </c>
      <c r="F10" s="22">
        <v>39894695921.760002</v>
      </c>
      <c r="G10" s="23">
        <v>7866794.611111111</v>
      </c>
      <c r="H10" s="23">
        <v>46912334.633333333</v>
      </c>
      <c r="I10" s="23">
        <v>40871393.869999997</v>
      </c>
      <c r="J10" s="23">
        <v>7254134263.0699997</v>
      </c>
      <c r="K10" s="24">
        <v>6254701932.9099998</v>
      </c>
      <c r="L10" s="39">
        <v>0.62575800000000004</v>
      </c>
      <c r="M10" s="40">
        <v>0.37424099999999999</v>
      </c>
      <c r="N10" s="22">
        <v>95650523.114444435</v>
      </c>
      <c r="O10" s="23">
        <v>7254134263.0699997</v>
      </c>
      <c r="P10" s="24">
        <v>39894695921.760002</v>
      </c>
      <c r="Q10" s="66">
        <f t="shared" si="1"/>
        <v>47244480707.944443</v>
      </c>
      <c r="R10" s="55">
        <f t="shared" si="2"/>
        <v>2.0245861882943763E-3</v>
      </c>
      <c r="S10" s="55">
        <f t="shared" si="0"/>
        <v>0.15354458667698243</v>
      </c>
      <c r="T10" s="59">
        <f t="shared" si="3"/>
        <v>0.84443082713472328</v>
      </c>
    </row>
    <row r="11" spans="1:20" s="3" customFormat="1">
      <c r="A11" s="77"/>
      <c r="B11" s="8">
        <v>8</v>
      </c>
      <c r="C11" s="25">
        <v>208082</v>
      </c>
      <c r="D11" s="23">
        <v>226215.33</v>
      </c>
      <c r="E11" s="23">
        <v>56243957781.325554</v>
      </c>
      <c r="F11" s="22">
        <v>53479339475.290001</v>
      </c>
      <c r="G11" s="23">
        <v>6349923.0444444446</v>
      </c>
      <c r="H11" s="23">
        <v>38647189.01111111</v>
      </c>
      <c r="I11" s="23">
        <v>93563972.140000001</v>
      </c>
      <c r="J11" s="23">
        <v>11547699859.66</v>
      </c>
      <c r="K11" s="24">
        <v>8921642637.8199997</v>
      </c>
      <c r="L11" s="39">
        <v>0.61772199999999999</v>
      </c>
      <c r="M11" s="40">
        <v>0.38227699999999998</v>
      </c>
      <c r="N11" s="22">
        <v>138561084.19555557</v>
      </c>
      <c r="O11" s="23">
        <v>11547699859.66</v>
      </c>
      <c r="P11" s="24">
        <v>53479339475.290001</v>
      </c>
      <c r="Q11" s="66">
        <f t="shared" si="1"/>
        <v>65165600419.145554</v>
      </c>
      <c r="R11" s="55">
        <f t="shared" si="2"/>
        <v>2.1262918365568613E-3</v>
      </c>
      <c r="S11" s="55">
        <f t="shared" si="0"/>
        <v>0.17720545480107788</v>
      </c>
      <c r="T11" s="59">
        <f t="shared" si="3"/>
        <v>0.82066825336236526</v>
      </c>
    </row>
    <row r="12" spans="1:20" s="3" customFormat="1">
      <c r="A12" s="77"/>
      <c r="B12" s="8">
        <v>9</v>
      </c>
      <c r="C12" s="25">
        <v>208081</v>
      </c>
      <c r="D12" s="23">
        <v>326910.57</v>
      </c>
      <c r="E12" s="23">
        <v>86612218602.539993</v>
      </c>
      <c r="F12" s="22">
        <v>74876052548.800003</v>
      </c>
      <c r="G12" s="23">
        <v>18522962.155555554</v>
      </c>
      <c r="H12" s="23">
        <v>164880275.74444443</v>
      </c>
      <c r="I12" s="23">
        <v>253282972.52000001</v>
      </c>
      <c r="J12" s="23">
        <v>24723486769.400002</v>
      </c>
      <c r="K12" s="24">
        <v>13424006926.08</v>
      </c>
      <c r="L12" s="39">
        <v>0.53555299999999995</v>
      </c>
      <c r="M12" s="40">
        <v>0.46444600000000003</v>
      </c>
      <c r="N12" s="22">
        <v>436686210.41999996</v>
      </c>
      <c r="O12" s="23">
        <v>24723486769.400002</v>
      </c>
      <c r="P12" s="24">
        <v>74876052548.800003</v>
      </c>
      <c r="Q12" s="66">
        <f t="shared" si="1"/>
        <v>100036225528.62</v>
      </c>
      <c r="R12" s="55">
        <f t="shared" si="2"/>
        <v>4.3652807581696061E-3</v>
      </c>
      <c r="S12" s="55">
        <f t="shared" si="0"/>
        <v>0.24714533798885388</v>
      </c>
      <c r="T12" s="59">
        <f t="shared" si="3"/>
        <v>0.74848938125297659</v>
      </c>
    </row>
    <row r="13" spans="1:20" s="3" customFormat="1" ht="18" customHeight="1">
      <c r="A13" s="71" t="s">
        <v>5</v>
      </c>
      <c r="B13" s="8">
        <v>10</v>
      </c>
      <c r="C13" s="25">
        <v>20809</v>
      </c>
      <c r="D13" s="26">
        <v>523320.75</v>
      </c>
      <c r="E13" s="26">
        <v>11227487619.021111</v>
      </c>
      <c r="F13" s="27">
        <v>10535162514.129999</v>
      </c>
      <c r="G13" s="26">
        <v>4287163.0444444446</v>
      </c>
      <c r="H13" s="26">
        <v>15621104.866666667</v>
      </c>
      <c r="I13" s="26">
        <v>39201341.799999997</v>
      </c>
      <c r="J13" s="26">
        <v>2494415860.77</v>
      </c>
      <c r="K13" s="28">
        <v>1861200365.5899999</v>
      </c>
      <c r="L13" s="41">
        <v>0.44906699999999999</v>
      </c>
      <c r="M13" s="42">
        <v>0.55093199999999998</v>
      </c>
      <c r="N13" s="27">
        <v>59109609.711111113</v>
      </c>
      <c r="O13" s="26">
        <v>2494415860.77</v>
      </c>
      <c r="P13" s="28">
        <v>10535162514.129999</v>
      </c>
      <c r="Q13" s="66">
        <f t="shared" si="1"/>
        <v>13088687984.611111</v>
      </c>
      <c r="R13" s="55">
        <f t="shared" si="2"/>
        <v>4.5160836426545291E-3</v>
      </c>
      <c r="S13" s="55">
        <f t="shared" si="0"/>
        <v>0.19057799098754463</v>
      </c>
      <c r="T13" s="59">
        <f t="shared" si="3"/>
        <v>0.80490592536980077</v>
      </c>
    </row>
    <row r="14" spans="1:20" s="3" customFormat="1">
      <c r="A14" s="71"/>
      <c r="B14" s="8">
        <v>11</v>
      </c>
      <c r="C14" s="25">
        <v>20808</v>
      </c>
      <c r="D14" s="26">
        <v>553820.80000000005</v>
      </c>
      <c r="E14" s="26">
        <v>11757105442.02</v>
      </c>
      <c r="F14" s="27">
        <v>11270078975.879999</v>
      </c>
      <c r="G14" s="26">
        <v>1718224.0555555555</v>
      </c>
      <c r="H14" s="26">
        <v>6158847.444444445</v>
      </c>
      <c r="I14" s="26">
        <v>24767070.59</v>
      </c>
      <c r="J14" s="26">
        <v>1784429432.8399999</v>
      </c>
      <c r="K14" s="28">
        <v>1330047108.79</v>
      </c>
      <c r="L14" s="41">
        <v>0.37060599999999999</v>
      </c>
      <c r="M14" s="42">
        <v>0.62939299999999998</v>
      </c>
      <c r="N14" s="27">
        <v>32644142.09</v>
      </c>
      <c r="O14" s="26">
        <v>1784429432.8399999</v>
      </c>
      <c r="P14" s="28">
        <v>11270078975.879999</v>
      </c>
      <c r="Q14" s="66">
        <f t="shared" si="1"/>
        <v>13087152550.809999</v>
      </c>
      <c r="R14" s="55">
        <f t="shared" si="2"/>
        <v>2.4943655209382857E-3</v>
      </c>
      <c r="S14" s="55">
        <f t="shared" si="0"/>
        <v>0.13634970830454304</v>
      </c>
      <c r="T14" s="59">
        <f t="shared" si="3"/>
        <v>0.86115592617451864</v>
      </c>
    </row>
    <row r="15" spans="1:20" s="3" customFormat="1">
      <c r="A15" s="71"/>
      <c r="B15" s="8">
        <v>12</v>
      </c>
      <c r="C15" s="25">
        <v>20808</v>
      </c>
      <c r="D15" s="26">
        <v>577775.39</v>
      </c>
      <c r="E15" s="26">
        <v>12435821845.720001</v>
      </c>
      <c r="F15" s="27">
        <v>11447533850.5</v>
      </c>
      <c r="G15" s="26">
        <v>3169152.4888888891</v>
      </c>
      <c r="H15" s="26">
        <v>11731026.311111111</v>
      </c>
      <c r="I15" s="26">
        <v>39959166.710000001</v>
      </c>
      <c r="J15" s="26">
        <v>2982518101.1900001</v>
      </c>
      <c r="K15" s="28">
        <v>2049089451.48</v>
      </c>
      <c r="L15" s="41">
        <v>0.48975299999999999</v>
      </c>
      <c r="M15" s="42">
        <v>0.51024599999999998</v>
      </c>
      <c r="N15" s="27">
        <v>54859345.510000005</v>
      </c>
      <c r="O15" s="26">
        <v>2982518101.1900001</v>
      </c>
      <c r="P15" s="28">
        <v>11447533850.5</v>
      </c>
      <c r="Q15" s="66">
        <f t="shared" si="1"/>
        <v>14484911297.200001</v>
      </c>
      <c r="R15" s="55">
        <f t="shared" si="2"/>
        <v>3.7873442497783584E-3</v>
      </c>
      <c r="S15" s="55">
        <f t="shared" si="0"/>
        <v>0.20590516848843488</v>
      </c>
      <c r="T15" s="59">
        <f t="shared" si="3"/>
        <v>0.79030748726178668</v>
      </c>
    </row>
    <row r="16" spans="1:20" s="3" customFormat="1">
      <c r="A16" s="71"/>
      <c r="B16" s="8">
        <v>13</v>
      </c>
      <c r="C16" s="25">
        <v>20808</v>
      </c>
      <c r="D16" s="26">
        <v>620214.41</v>
      </c>
      <c r="E16" s="26">
        <v>13423117258.066666</v>
      </c>
      <c r="F16" s="27">
        <v>12396620034.129999</v>
      </c>
      <c r="G16" s="26">
        <v>6292226.3111111103</v>
      </c>
      <c r="H16" s="26">
        <v>16505689.055555556</v>
      </c>
      <c r="I16" s="26">
        <v>46610859.920000002</v>
      </c>
      <c r="J16" s="26">
        <v>2971436525.4200001</v>
      </c>
      <c r="K16" s="28">
        <v>2014348076.77</v>
      </c>
      <c r="L16" s="41">
        <v>0.50214999999999999</v>
      </c>
      <c r="M16" s="42">
        <v>0.49784899999999999</v>
      </c>
      <c r="N16" s="27">
        <v>69408775.286666662</v>
      </c>
      <c r="O16" s="26">
        <v>2971436525.4200001</v>
      </c>
      <c r="P16" s="28">
        <v>12396620034.129999</v>
      </c>
      <c r="Q16" s="66">
        <f t="shared" si="1"/>
        <v>15437465334.836666</v>
      </c>
      <c r="R16" s="55">
        <f t="shared" si="2"/>
        <v>4.49612509445036E-3</v>
      </c>
      <c r="S16" s="55">
        <f t="shared" si="0"/>
        <v>0.19248215046770428</v>
      </c>
      <c r="T16" s="59">
        <f t="shared" si="3"/>
        <v>0.80302172443784536</v>
      </c>
    </row>
    <row r="17" spans="1:20" s="3" customFormat="1">
      <c r="A17" s="71"/>
      <c r="B17" s="8">
        <v>14</v>
      </c>
      <c r="C17" s="25">
        <v>20808</v>
      </c>
      <c r="D17" s="26">
        <v>670269.6</v>
      </c>
      <c r="E17" s="26">
        <v>14700409402.49</v>
      </c>
      <c r="F17" s="27">
        <v>13308318908.16</v>
      </c>
      <c r="G17" s="26">
        <v>9374325.833333334</v>
      </c>
      <c r="H17" s="26">
        <v>15602529.466666665</v>
      </c>
      <c r="I17" s="26">
        <v>83345720.5</v>
      </c>
      <c r="J17" s="26">
        <v>4770114241.29</v>
      </c>
      <c r="K17" s="28">
        <v>3486346322.7600002</v>
      </c>
      <c r="L17" s="41">
        <v>0.53729800000000005</v>
      </c>
      <c r="M17" s="42">
        <v>0.46270099999999997</v>
      </c>
      <c r="N17" s="27">
        <v>108322575.8</v>
      </c>
      <c r="O17" s="26">
        <v>4770114241.29</v>
      </c>
      <c r="P17" s="28">
        <v>13308318908.16</v>
      </c>
      <c r="Q17" s="66">
        <f t="shared" si="1"/>
        <v>18186755725.25</v>
      </c>
      <c r="R17" s="55">
        <f t="shared" si="2"/>
        <v>5.9561241947956589E-3</v>
      </c>
      <c r="S17" s="55">
        <f t="shared" si="0"/>
        <v>0.26228505585893486</v>
      </c>
      <c r="T17" s="59">
        <f t="shared" si="3"/>
        <v>0.73175881994626946</v>
      </c>
    </row>
    <row r="18" spans="1:20" s="3" customFormat="1">
      <c r="A18" s="71"/>
      <c r="B18" s="8">
        <v>15</v>
      </c>
      <c r="C18" s="25">
        <v>20808</v>
      </c>
      <c r="D18" s="26">
        <v>746509.36</v>
      </c>
      <c r="E18" s="26">
        <v>16645117494.885551</v>
      </c>
      <c r="F18" s="27">
        <v>14753554123.07</v>
      </c>
      <c r="G18" s="26">
        <v>10981521.799999999</v>
      </c>
      <c r="H18" s="26">
        <v>34735092.355555557</v>
      </c>
      <c r="I18" s="26">
        <v>102033783.13</v>
      </c>
      <c r="J18" s="26">
        <v>6724110688.5</v>
      </c>
      <c r="K18" s="28">
        <v>4980297713.9700003</v>
      </c>
      <c r="L18" s="41">
        <v>0.55577600000000005</v>
      </c>
      <c r="M18" s="42">
        <v>0.44422299999999998</v>
      </c>
      <c r="N18" s="27">
        <v>147750397.28555554</v>
      </c>
      <c r="O18" s="26">
        <v>6724110688.5</v>
      </c>
      <c r="P18" s="28">
        <v>14753554123.07</v>
      </c>
      <c r="Q18" s="66">
        <f t="shared" si="1"/>
        <v>21625415208.855556</v>
      </c>
      <c r="R18" s="55">
        <f t="shared" si="2"/>
        <v>6.8322571316481407E-3</v>
      </c>
      <c r="S18" s="55">
        <f t="shared" si="0"/>
        <v>0.31093556463815281</v>
      </c>
      <c r="T18" s="59">
        <f t="shared" si="3"/>
        <v>0.68223217823019899</v>
      </c>
    </row>
    <row r="19" spans="1:20" s="3" customFormat="1">
      <c r="A19" s="71"/>
      <c r="B19" s="8">
        <v>16</v>
      </c>
      <c r="C19" s="25">
        <v>20808</v>
      </c>
      <c r="D19" s="26">
        <v>858285.02</v>
      </c>
      <c r="E19" s="26">
        <v>19209977155.360001</v>
      </c>
      <c r="F19" s="27">
        <v>17103498123.27</v>
      </c>
      <c r="G19" s="26">
        <v>8903818.4111111108</v>
      </c>
      <c r="H19" s="26">
        <v>51735923.688888885</v>
      </c>
      <c r="I19" s="26">
        <v>118673058.62</v>
      </c>
      <c r="J19" s="26">
        <v>7376829912.9399996</v>
      </c>
      <c r="K19" s="28">
        <v>5449663681.5699997</v>
      </c>
      <c r="L19" s="41">
        <v>0.55722400000000005</v>
      </c>
      <c r="M19" s="42">
        <v>0.44277499999999997</v>
      </c>
      <c r="N19" s="27">
        <v>179312800.72</v>
      </c>
      <c r="O19" s="26">
        <v>7376829912.9399996</v>
      </c>
      <c r="P19" s="28">
        <v>17103498123.27</v>
      </c>
      <c r="Q19" s="66">
        <f t="shared" si="1"/>
        <v>24659640836.93</v>
      </c>
      <c r="R19" s="55">
        <f t="shared" si="2"/>
        <v>7.2715090177413767E-3</v>
      </c>
      <c r="S19" s="55">
        <f t="shared" si="0"/>
        <v>0.29914587814647092</v>
      </c>
      <c r="T19" s="59">
        <f t="shared" si="3"/>
        <v>0.6935826128357877</v>
      </c>
    </row>
    <row r="20" spans="1:20" s="3" customFormat="1">
      <c r="A20" s="71"/>
      <c r="B20" s="8">
        <v>17</v>
      </c>
      <c r="C20" s="25">
        <v>20808</v>
      </c>
      <c r="D20" s="26">
        <v>1004340</v>
      </c>
      <c r="E20" s="26">
        <v>23215016776.553329</v>
      </c>
      <c r="F20" s="27">
        <v>20336133069.740002</v>
      </c>
      <c r="G20" s="26">
        <v>23445327.78888889</v>
      </c>
      <c r="H20" s="26">
        <v>48223497.744444445</v>
      </c>
      <c r="I20" s="26">
        <v>155809693.00999999</v>
      </c>
      <c r="J20" s="26">
        <v>10170998315.42</v>
      </c>
      <c r="K20" s="28">
        <v>7519593127.1499996</v>
      </c>
      <c r="L20" s="41">
        <v>0.58445899999999995</v>
      </c>
      <c r="M20" s="42">
        <v>0.41554000000000002</v>
      </c>
      <c r="N20" s="27">
        <v>227478518.54333332</v>
      </c>
      <c r="O20" s="26">
        <v>10170998315.42</v>
      </c>
      <c r="P20" s="28">
        <v>20336133069.740002</v>
      </c>
      <c r="Q20" s="66">
        <f t="shared" si="1"/>
        <v>30734609903.703335</v>
      </c>
      <c r="R20" s="55">
        <f t="shared" si="2"/>
        <v>7.4013797232521088E-3</v>
      </c>
      <c r="S20" s="55">
        <f t="shared" si="0"/>
        <v>0.33092980022480961</v>
      </c>
      <c r="T20" s="59">
        <f t="shared" si="3"/>
        <v>0.66166882005193828</v>
      </c>
    </row>
    <row r="21" spans="1:20" s="3" customFormat="1">
      <c r="A21" s="71"/>
      <c r="B21" s="8">
        <v>18</v>
      </c>
      <c r="C21" s="29">
        <v>20808</v>
      </c>
      <c r="D21" s="30">
        <v>1253914.81</v>
      </c>
      <c r="E21" s="30">
        <v>31286464382.66666</v>
      </c>
      <c r="F21" s="31">
        <v>26622614497.5</v>
      </c>
      <c r="G21" s="30">
        <v>60853609.344444439</v>
      </c>
      <c r="H21" s="30">
        <v>101341361.02222222</v>
      </c>
      <c r="I21" s="30">
        <v>208265646.91999999</v>
      </c>
      <c r="J21" s="30">
        <v>15170791249.93</v>
      </c>
      <c r="K21" s="32">
        <v>10877401982.049999</v>
      </c>
      <c r="L21" s="41">
        <v>0.61084499999999997</v>
      </c>
      <c r="M21" s="42">
        <v>0.389154</v>
      </c>
      <c r="N21" s="31">
        <v>370460617.28666663</v>
      </c>
      <c r="O21" s="30">
        <v>15170791249.93</v>
      </c>
      <c r="P21" s="32">
        <v>26622614497.5</v>
      </c>
      <c r="Q21" s="66">
        <f t="shared" si="1"/>
        <v>42163866364.716667</v>
      </c>
      <c r="R21" s="55">
        <f t="shared" si="2"/>
        <v>8.7862107825261836E-3</v>
      </c>
      <c r="S21" s="55">
        <f t="shared" si="0"/>
        <v>0.35980550547008511</v>
      </c>
      <c r="T21" s="59">
        <f t="shared" si="3"/>
        <v>0.63140828374738867</v>
      </c>
    </row>
    <row r="22" spans="1:20" s="3" customFormat="1">
      <c r="A22" s="71"/>
      <c r="B22" s="8">
        <v>19</v>
      </c>
      <c r="C22" s="29">
        <v>20808</v>
      </c>
      <c r="D22" s="30">
        <v>1853919.82</v>
      </c>
      <c r="E22" s="30">
        <v>105055008744.63667</v>
      </c>
      <c r="F22" s="31">
        <v>69229834547.020004</v>
      </c>
      <c r="G22" s="30">
        <v>6725335950.5666666</v>
      </c>
      <c r="H22" s="30">
        <v>3316320642.1999998</v>
      </c>
      <c r="I22" s="30">
        <v>694308159.13</v>
      </c>
      <c r="J22" s="30">
        <v>48250770339.459999</v>
      </c>
      <c r="K22" s="32">
        <v>23161560893.740002</v>
      </c>
      <c r="L22" s="41">
        <v>0.64941300000000002</v>
      </c>
      <c r="M22" s="42">
        <v>0.35058600000000001</v>
      </c>
      <c r="N22" s="31">
        <v>10735964751.896666</v>
      </c>
      <c r="O22" s="30">
        <v>48250770339.459999</v>
      </c>
      <c r="P22" s="32">
        <v>69229834547.020004</v>
      </c>
      <c r="Q22" s="66">
        <f t="shared" si="1"/>
        <v>128216569638.37668</v>
      </c>
      <c r="R22" s="55">
        <f t="shared" si="2"/>
        <v>8.373305246097669E-2</v>
      </c>
      <c r="S22" s="55">
        <f t="shared" si="0"/>
        <v>0.37632242443817493</v>
      </c>
      <c r="T22" s="59">
        <f t="shared" si="3"/>
        <v>0.53994452310084828</v>
      </c>
    </row>
    <row r="23" spans="1:20" s="3" customFormat="1">
      <c r="A23" s="71" t="s">
        <v>7</v>
      </c>
      <c r="B23" s="8">
        <v>20</v>
      </c>
      <c r="C23" s="29">
        <v>2081</v>
      </c>
      <c r="D23" s="30">
        <v>1853919.82</v>
      </c>
      <c r="E23" s="30">
        <v>3973979726.625555</v>
      </c>
      <c r="F23" s="31">
        <v>3343090358.8299999</v>
      </c>
      <c r="G23" s="30">
        <v>7941763.6444444442</v>
      </c>
      <c r="H23" s="30">
        <v>16727449.411111111</v>
      </c>
      <c r="I23" s="30">
        <v>31492391.760000002</v>
      </c>
      <c r="J23" s="30">
        <v>1828057061.0599999</v>
      </c>
      <c r="K23" s="32">
        <v>1253329298.0799999</v>
      </c>
      <c r="L23" s="41">
        <v>0.62653499999999995</v>
      </c>
      <c r="M23" s="42">
        <v>0.37346400000000002</v>
      </c>
      <c r="N23" s="31">
        <v>56161604.815555558</v>
      </c>
      <c r="O23" s="30">
        <v>1828057061.0599999</v>
      </c>
      <c r="P23" s="32">
        <v>3343090358.8299999</v>
      </c>
      <c r="Q23" s="66">
        <f t="shared" si="1"/>
        <v>5227309024.705555</v>
      </c>
      <c r="R23" s="55">
        <f t="shared" si="2"/>
        <v>1.0743884578111209E-2</v>
      </c>
      <c r="S23" s="55">
        <f t="shared" si="0"/>
        <v>0.34971283549913545</v>
      </c>
      <c r="T23" s="59">
        <f t="shared" si="3"/>
        <v>0.63954327992275339</v>
      </c>
    </row>
    <row r="24" spans="1:20" s="3" customFormat="1">
      <c r="A24" s="71"/>
      <c r="B24" s="8">
        <v>21</v>
      </c>
      <c r="C24" s="29">
        <v>2081</v>
      </c>
      <c r="D24" s="30">
        <v>1967454.13</v>
      </c>
      <c r="E24" s="30">
        <v>4234991732.582222</v>
      </c>
      <c r="F24" s="31">
        <v>3504632159.3800001</v>
      </c>
      <c r="G24" s="30">
        <v>17113940.199999999</v>
      </c>
      <c r="H24" s="30">
        <v>27710219.822222222</v>
      </c>
      <c r="I24" s="30">
        <v>41970699.689999998</v>
      </c>
      <c r="J24" s="30">
        <v>1677685264.4000001</v>
      </c>
      <c r="K24" s="32">
        <v>1034120550.91</v>
      </c>
      <c r="L24" s="41">
        <v>0.61633000000000004</v>
      </c>
      <c r="M24" s="42">
        <v>0.38366899999999998</v>
      </c>
      <c r="N24" s="31">
        <v>86794859.712222219</v>
      </c>
      <c r="O24" s="30">
        <v>1677685264.4000001</v>
      </c>
      <c r="P24" s="32">
        <v>3504632159.3800001</v>
      </c>
      <c r="Q24" s="66">
        <f t="shared" si="1"/>
        <v>5269112283.4922218</v>
      </c>
      <c r="R24" s="55">
        <f t="shared" si="2"/>
        <v>1.6472387575445058E-2</v>
      </c>
      <c r="S24" s="55">
        <f t="shared" si="0"/>
        <v>0.31839998355246224</v>
      </c>
      <c r="T24" s="59">
        <f t="shared" si="3"/>
        <v>0.66512762887209287</v>
      </c>
    </row>
    <row r="25" spans="1:20" s="3" customFormat="1">
      <c r="A25" s="71"/>
      <c r="B25" s="8">
        <v>22</v>
      </c>
      <c r="C25" s="29">
        <v>2081</v>
      </c>
      <c r="D25" s="30">
        <v>2100465.5499999998</v>
      </c>
      <c r="E25" s="30">
        <v>4545776752.5044441</v>
      </c>
      <c r="F25" s="31">
        <v>3750716401.3400002</v>
      </c>
      <c r="G25" s="30">
        <v>12511977.38888889</v>
      </c>
      <c r="H25" s="30">
        <v>26840065.155555554</v>
      </c>
      <c r="I25" s="30">
        <v>24795642.289999999</v>
      </c>
      <c r="J25" s="30">
        <v>2093958393.48</v>
      </c>
      <c r="K25" s="32">
        <v>1363045727.1500001</v>
      </c>
      <c r="L25" s="41">
        <v>0.618954</v>
      </c>
      <c r="M25" s="42">
        <v>0.38104500000000002</v>
      </c>
      <c r="N25" s="31">
        <v>64147684.834444441</v>
      </c>
      <c r="O25" s="30">
        <v>2093958393.48</v>
      </c>
      <c r="P25" s="32">
        <v>3750716401.3400002</v>
      </c>
      <c r="Q25" s="66">
        <f t="shared" si="1"/>
        <v>5908822479.6544447</v>
      </c>
      <c r="R25" s="55">
        <f t="shared" si="2"/>
        <v>1.0856255210800626E-2</v>
      </c>
      <c r="S25" s="55">
        <f t="shared" si="0"/>
        <v>0.35437828783823228</v>
      </c>
      <c r="T25" s="59">
        <f t="shared" si="3"/>
        <v>0.63476545695096709</v>
      </c>
    </row>
    <row r="26" spans="1:20" s="3" customFormat="1">
      <c r="A26" s="71"/>
      <c r="B26" s="8">
        <v>23</v>
      </c>
      <c r="C26" s="29">
        <v>2081</v>
      </c>
      <c r="D26" s="30">
        <v>2270326</v>
      </c>
      <c r="E26" s="30">
        <v>4932253778.7711105</v>
      </c>
      <c r="F26" s="31">
        <v>4052843661.6599998</v>
      </c>
      <c r="G26" s="30">
        <v>12081117.744444445</v>
      </c>
      <c r="H26" s="30">
        <v>34224475.666666664</v>
      </c>
      <c r="I26" s="30">
        <v>46319620.93</v>
      </c>
      <c r="J26" s="30">
        <v>2380256397.71</v>
      </c>
      <c r="K26" s="32">
        <v>1593471494.9400001</v>
      </c>
      <c r="L26" s="41">
        <v>0.61368100000000003</v>
      </c>
      <c r="M26" s="42">
        <v>0.38631799999999999</v>
      </c>
      <c r="N26" s="31">
        <v>92625214.341111109</v>
      </c>
      <c r="O26" s="30">
        <v>2380256397.71</v>
      </c>
      <c r="P26" s="32">
        <v>4052843661.6599998</v>
      </c>
      <c r="Q26" s="66">
        <f t="shared" si="1"/>
        <v>6525725273.7111111</v>
      </c>
      <c r="R26" s="55">
        <f t="shared" si="2"/>
        <v>1.4193857457385136E-2</v>
      </c>
      <c r="S26" s="55">
        <f t="shared" si="0"/>
        <v>0.36474970947656415</v>
      </c>
      <c r="T26" s="59">
        <f t="shared" si="3"/>
        <v>0.62105643306605063</v>
      </c>
    </row>
    <row r="27" spans="1:20" s="3" customFormat="1">
      <c r="A27" s="71"/>
      <c r="B27" s="8">
        <v>24</v>
      </c>
      <c r="C27" s="29">
        <v>2081</v>
      </c>
      <c r="D27" s="30">
        <v>2470187.44</v>
      </c>
      <c r="E27" s="30">
        <v>5406855022.2822218</v>
      </c>
      <c r="F27" s="31">
        <v>4440217482.5100002</v>
      </c>
      <c r="G27" s="30">
        <v>19462700.688888889</v>
      </c>
      <c r="H27" s="30">
        <v>43182936.833333328</v>
      </c>
      <c r="I27" s="30">
        <v>44924279.240000002</v>
      </c>
      <c r="J27" s="30">
        <v>2362241248.5500002</v>
      </c>
      <c r="K27" s="32">
        <v>1503173625.54</v>
      </c>
      <c r="L27" s="41">
        <v>0.62893699999999997</v>
      </c>
      <c r="M27" s="42">
        <v>0.371062</v>
      </c>
      <c r="N27" s="31">
        <v>107569916.76222223</v>
      </c>
      <c r="O27" s="30">
        <v>2362241248.5500002</v>
      </c>
      <c r="P27" s="32">
        <v>4440217482.5100002</v>
      </c>
      <c r="Q27" s="66">
        <f t="shared" si="1"/>
        <v>6910028647.8222227</v>
      </c>
      <c r="R27" s="55">
        <f t="shared" si="2"/>
        <v>1.5567217191801971E-2</v>
      </c>
      <c r="S27" s="55">
        <f t="shared" si="0"/>
        <v>0.34185693995559463</v>
      </c>
      <c r="T27" s="59">
        <f t="shared" si="3"/>
        <v>0.64257584285260338</v>
      </c>
    </row>
    <row r="28" spans="1:20" s="3" customFormat="1">
      <c r="A28" s="71"/>
      <c r="B28" s="8">
        <v>25</v>
      </c>
      <c r="C28" s="29">
        <v>2080</v>
      </c>
      <c r="D28" s="30">
        <v>2709687.5</v>
      </c>
      <c r="E28" s="30">
        <v>5981320496.7355556</v>
      </c>
      <c r="F28" s="31">
        <v>4769627110.21</v>
      </c>
      <c r="G28" s="30">
        <v>29586522.955555554</v>
      </c>
      <c r="H28" s="30">
        <v>73239301.5</v>
      </c>
      <c r="I28" s="30">
        <v>35725700.25</v>
      </c>
      <c r="J28" s="30">
        <v>2892780012.6999998</v>
      </c>
      <c r="K28" s="32">
        <v>1819638150.8800001</v>
      </c>
      <c r="L28" s="41">
        <v>0.62456400000000001</v>
      </c>
      <c r="M28" s="42">
        <v>0.37543500000000002</v>
      </c>
      <c r="N28" s="31">
        <v>138551524.70555556</v>
      </c>
      <c r="O28" s="30">
        <v>2892780012.6999998</v>
      </c>
      <c r="P28" s="32">
        <v>4769627110.21</v>
      </c>
      <c r="Q28" s="66">
        <f t="shared" si="1"/>
        <v>7800958647.6155548</v>
      </c>
      <c r="R28" s="55">
        <f t="shared" si="2"/>
        <v>1.7760833118620017E-2</v>
      </c>
      <c r="S28" s="55">
        <f t="shared" si="0"/>
        <v>0.37082365685712337</v>
      </c>
      <c r="T28" s="59">
        <f t="shared" si="3"/>
        <v>0.61141551002425665</v>
      </c>
    </row>
    <row r="29" spans="1:20" s="3" customFormat="1">
      <c r="A29" s="71"/>
      <c r="B29" s="8">
        <v>26</v>
      </c>
      <c r="C29" s="29">
        <v>2080</v>
      </c>
      <c r="D29" s="30">
        <v>3055417.89</v>
      </c>
      <c r="E29" s="30">
        <v>6890950885.0344448</v>
      </c>
      <c r="F29" s="31">
        <v>5481244305.4499998</v>
      </c>
      <c r="G29" s="30">
        <v>48946246.455555558</v>
      </c>
      <c r="H29" s="30">
        <v>76104253.48888889</v>
      </c>
      <c r="I29" s="30">
        <v>39116717.399999999</v>
      </c>
      <c r="J29" s="30">
        <v>3575806125.2199998</v>
      </c>
      <c r="K29" s="32">
        <v>2330266762.98</v>
      </c>
      <c r="L29" s="41">
        <v>0.63541099999999995</v>
      </c>
      <c r="M29" s="42">
        <v>0.36458800000000002</v>
      </c>
      <c r="N29" s="31">
        <v>164167217.34444445</v>
      </c>
      <c r="O29" s="30">
        <v>3575806125.2199998</v>
      </c>
      <c r="P29" s="32">
        <v>5481244305.4499998</v>
      </c>
      <c r="Q29" s="66">
        <f t="shared" si="1"/>
        <v>9221217648.0144444</v>
      </c>
      <c r="R29" s="55">
        <f t="shared" si="2"/>
        <v>1.7803203829571651E-2</v>
      </c>
      <c r="S29" s="55">
        <f t="shared" si="0"/>
        <v>0.38778025437778912</v>
      </c>
      <c r="T29" s="59">
        <f t="shared" si="3"/>
        <v>0.59441654179263914</v>
      </c>
    </row>
    <row r="30" spans="1:20" s="3" customFormat="1">
      <c r="A30" s="71"/>
      <c r="B30" s="8">
        <v>27</v>
      </c>
      <c r="C30" s="29">
        <v>2080</v>
      </c>
      <c r="D30" s="30">
        <v>3599716.43</v>
      </c>
      <c r="E30" s="30">
        <v>8383555827.9955559</v>
      </c>
      <c r="F30" s="31">
        <v>6467810265.29</v>
      </c>
      <c r="G30" s="30">
        <v>79294998.633333325</v>
      </c>
      <c r="H30" s="30">
        <v>122757573.92222223</v>
      </c>
      <c r="I30" s="30">
        <v>46284207.649999999</v>
      </c>
      <c r="J30" s="30">
        <v>3537169824.5599999</v>
      </c>
      <c r="K30" s="32">
        <v>1869761042.0599999</v>
      </c>
      <c r="L30" s="41">
        <v>0.65702799999999995</v>
      </c>
      <c r="M30" s="42">
        <v>0.34297100000000003</v>
      </c>
      <c r="N30" s="31">
        <v>248336780.20555556</v>
      </c>
      <c r="O30" s="30">
        <v>3537169824.5599999</v>
      </c>
      <c r="P30" s="32">
        <v>6467810265.29</v>
      </c>
      <c r="Q30" s="66">
        <f t="shared" si="1"/>
        <v>10253316870.055555</v>
      </c>
      <c r="R30" s="55">
        <f t="shared" si="2"/>
        <v>2.422014098977222E-2</v>
      </c>
      <c r="S30" s="55">
        <f t="shared" si="0"/>
        <v>0.34497810507448351</v>
      </c>
      <c r="T30" s="59">
        <f t="shared" si="3"/>
        <v>0.63080175393574422</v>
      </c>
    </row>
    <row r="31" spans="1:20" s="3" customFormat="1">
      <c r="A31" s="71"/>
      <c r="B31" s="8">
        <v>28</v>
      </c>
      <c r="C31" s="29">
        <v>2080</v>
      </c>
      <c r="D31" s="30">
        <v>4550612.2300000004</v>
      </c>
      <c r="E31" s="30">
        <v>11563276257.00889</v>
      </c>
      <c r="F31" s="31">
        <v>8394698062.8699999</v>
      </c>
      <c r="G31" s="30">
        <v>176382123.77777779</v>
      </c>
      <c r="H31" s="30">
        <v>295280587.6111111</v>
      </c>
      <c r="I31" s="30">
        <v>113070908.2</v>
      </c>
      <c r="J31" s="30">
        <v>5436657275.3800001</v>
      </c>
      <c r="K31" s="32">
        <v>2852812700.8299999</v>
      </c>
      <c r="L31" s="41">
        <v>0.70734200000000003</v>
      </c>
      <c r="M31" s="42">
        <v>0.292657</v>
      </c>
      <c r="N31" s="31">
        <v>584733619.58888888</v>
      </c>
      <c r="O31" s="30">
        <v>5436657275.3800001</v>
      </c>
      <c r="P31" s="32">
        <v>8394698062.8699999</v>
      </c>
      <c r="Q31" s="66">
        <f t="shared" si="1"/>
        <v>14416088957.83889</v>
      </c>
      <c r="R31" s="55">
        <f t="shared" si="2"/>
        <v>4.0561182807555739E-2</v>
      </c>
      <c r="S31" s="55">
        <f t="shared" si="0"/>
        <v>0.37712428740416204</v>
      </c>
      <c r="T31" s="59">
        <f t="shared" si="3"/>
        <v>0.58231452978828213</v>
      </c>
    </row>
    <row r="32" spans="1:20" s="3" customFormat="1">
      <c r="A32" s="71"/>
      <c r="B32" s="8">
        <v>29</v>
      </c>
      <c r="C32" s="33">
        <v>2080</v>
      </c>
      <c r="D32" s="34">
        <v>6956615.5899999999</v>
      </c>
      <c r="E32" s="34">
        <v>49060350837.26667</v>
      </c>
      <c r="F32" s="35">
        <v>25024954739.48</v>
      </c>
      <c r="G32" s="34">
        <v>6322014559.0777779</v>
      </c>
      <c r="H32" s="34">
        <v>2600253778.7888885</v>
      </c>
      <c r="I32" s="34">
        <v>270607991.72000003</v>
      </c>
      <c r="J32" s="34">
        <v>22015901848.330002</v>
      </c>
      <c r="K32" s="36">
        <v>7173382080.1300001</v>
      </c>
      <c r="L32" s="43">
        <v>0.77648899999999998</v>
      </c>
      <c r="M32" s="44">
        <v>0.22350999999999999</v>
      </c>
      <c r="N32" s="35">
        <v>9192876329.5866661</v>
      </c>
      <c r="O32" s="34">
        <v>22015901848.330002</v>
      </c>
      <c r="P32" s="36">
        <v>25024954739.48</v>
      </c>
      <c r="Q32" s="64">
        <f t="shared" si="1"/>
        <v>56233732917.396667</v>
      </c>
      <c r="R32" s="60">
        <f t="shared" si="2"/>
        <v>0.16347618862667973</v>
      </c>
      <c r="S32" s="60">
        <f t="shared" si="0"/>
        <v>0.39150703156537353</v>
      </c>
      <c r="T32" s="61">
        <f t="shared" si="3"/>
        <v>0.44501677980794674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</row>
    <row r="42" spans="1:20">
      <c r="A42" s="45" t="s">
        <v>36</v>
      </c>
      <c r="B42" s="12"/>
      <c r="C42" s="13"/>
      <c r="D42" s="13"/>
      <c r="E42" s="13"/>
      <c r="F42" s="13"/>
      <c r="G42" s="13"/>
      <c r="H42" s="13"/>
      <c r="I42" s="13"/>
      <c r="J42" s="13"/>
      <c r="K42" s="3"/>
      <c r="L42"/>
      <c r="M42"/>
    </row>
    <row r="43" spans="1:20" s="3" customFormat="1">
      <c r="A43" s="3" t="s">
        <v>37</v>
      </c>
      <c r="B43" s="1"/>
      <c r="C43"/>
      <c r="D43"/>
      <c r="E43"/>
      <c r="F43"/>
      <c r="G43"/>
      <c r="H43"/>
      <c r="I43"/>
      <c r="J43"/>
    </row>
    <row r="44" spans="1:20" s="10" customFormat="1">
      <c r="A44" s="3" t="s">
        <v>38</v>
      </c>
      <c r="B44" s="1"/>
      <c r="C44"/>
      <c r="D44"/>
      <c r="E44"/>
      <c r="F44"/>
      <c r="G44"/>
      <c r="H44"/>
      <c r="I44"/>
      <c r="J44"/>
    </row>
    <row r="47" spans="1:20">
      <c r="F47" s="47"/>
      <c r="G47" s="47"/>
    </row>
    <row r="48" spans="1:20">
      <c r="F48" s="47"/>
      <c r="G48" s="47"/>
    </row>
    <row r="49" spans="6:7">
      <c r="F49" s="47"/>
      <c r="G49" s="47"/>
    </row>
    <row r="50" spans="6:7">
      <c r="F50" s="47"/>
      <c r="G50" s="47"/>
    </row>
    <row r="51" spans="6:7">
      <c r="F51" s="47"/>
      <c r="G51" s="47"/>
    </row>
    <row r="52" spans="6:7">
      <c r="F52" s="47"/>
      <c r="G52" s="47"/>
    </row>
    <row r="53" spans="6:7">
      <c r="F53" s="47"/>
      <c r="G53" s="47"/>
    </row>
    <row r="54" spans="6:7">
      <c r="F54" s="47"/>
      <c r="G54" s="47"/>
    </row>
    <row r="55" spans="6:7">
      <c r="F55" s="47"/>
      <c r="G55" s="47"/>
    </row>
    <row r="56" spans="6:7">
      <c r="F56" s="47"/>
      <c r="G56" s="47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09FFD-7242-4350-9D45-5A8BAC6C6F53}">
  <dimension ref="A1:T53"/>
  <sheetViews>
    <sheetView showGridLines="0" zoomScale="70" zoomScaleNormal="70" workbookViewId="0">
      <pane xSplit="1" ySplit="3" topLeftCell="B20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XFD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0" width="19.8984375" bestFit="1" customWidth="1"/>
    <col min="11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8.5" bestFit="1" customWidth="1"/>
    <col min="18" max="18" width="11.09765625" bestFit="1" customWidth="1"/>
    <col min="19" max="19" width="17.8984375" customWidth="1"/>
    <col min="20" max="20" width="14.296875" customWidth="1"/>
  </cols>
  <sheetData>
    <row r="1" spans="1:20" ht="54.9" customHeight="1">
      <c r="A1" s="3"/>
      <c r="B1" s="5"/>
      <c r="C1" s="73" t="s">
        <v>49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62.4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35</v>
      </c>
      <c r="Q3" s="54" t="s">
        <v>29</v>
      </c>
      <c r="R3" s="37" t="s">
        <v>30</v>
      </c>
      <c r="S3" s="37" t="s">
        <v>31</v>
      </c>
      <c r="T3" s="37" t="s">
        <v>32</v>
      </c>
    </row>
    <row r="4" spans="1:20" s="3" customFormat="1">
      <c r="A4" s="77" t="s">
        <v>6</v>
      </c>
      <c r="B4" s="8">
        <v>1</v>
      </c>
      <c r="C4" s="21">
        <v>194355</v>
      </c>
      <c r="D4" s="23">
        <v>0</v>
      </c>
      <c r="E4" s="23">
        <v>1590837428.0877771</v>
      </c>
      <c r="F4" s="22">
        <v>1535889792.27</v>
      </c>
      <c r="G4" s="23">
        <v>26178557.388888888</v>
      </c>
      <c r="H4" s="23">
        <v>191137.58888888886</v>
      </c>
      <c r="I4" s="23">
        <v>14936130.859999999</v>
      </c>
      <c r="J4" s="23">
        <v>4730980368.3299999</v>
      </c>
      <c r="K4" s="24">
        <v>4717338558.3500004</v>
      </c>
      <c r="L4" s="39">
        <v>0.59842499999999998</v>
      </c>
      <c r="M4" s="40">
        <v>0.40157399999999999</v>
      </c>
      <c r="N4" s="22">
        <v>41305825.837777779</v>
      </c>
      <c r="O4" s="23">
        <v>4730980368.3299999</v>
      </c>
      <c r="P4" s="23">
        <v>1535889792.27</v>
      </c>
      <c r="Q4" s="24">
        <f>SUM(N4:P4)</f>
        <v>6308175986.4377785</v>
      </c>
      <c r="R4" s="55">
        <f>+N4/$Q4</f>
        <v>6.5479824796554455E-3</v>
      </c>
      <c r="S4" s="55">
        <f>+O4/$Q4</f>
        <v>0.74997596428846314</v>
      </c>
      <c r="T4" s="56">
        <f>+P4/$Q4</f>
        <v>0.24347605323188132</v>
      </c>
    </row>
    <row r="5" spans="1:20" s="3" customFormat="1">
      <c r="A5" s="77"/>
      <c r="B5" s="8">
        <v>2</v>
      </c>
      <c r="C5" s="21">
        <v>194355</v>
      </c>
      <c r="D5" s="23">
        <v>19500</v>
      </c>
      <c r="E5" s="23">
        <v>6211503266.6388884</v>
      </c>
      <c r="F5" s="22">
        <v>6054171961.04</v>
      </c>
      <c r="G5" s="23">
        <v>83644.444444444438</v>
      </c>
      <c r="H5" s="23">
        <v>1733488.9444444445</v>
      </c>
      <c r="I5" s="23">
        <v>2008413.49</v>
      </c>
      <c r="J5" s="23">
        <v>5436886732.5200005</v>
      </c>
      <c r="K5" s="24">
        <v>5283380973.8000002</v>
      </c>
      <c r="L5" s="39">
        <v>0.56634099999999998</v>
      </c>
      <c r="M5" s="40">
        <v>0.43365799999999999</v>
      </c>
      <c r="N5" s="22">
        <v>3825546.8788888892</v>
      </c>
      <c r="O5" s="23">
        <v>5436886732.5200005</v>
      </c>
      <c r="P5" s="23">
        <v>6054171961.04</v>
      </c>
      <c r="Q5" s="24">
        <f t="shared" ref="Q5:Q32" si="0">SUM(N5:P5)</f>
        <v>11494884240.438889</v>
      </c>
      <c r="R5" s="55">
        <f t="shared" ref="R5:R32" si="1">+N5/$Q5</f>
        <v>3.3280429788328387E-4</v>
      </c>
      <c r="S5" s="55">
        <f t="shared" ref="S5:S32" si="2">+O5/$Q5</f>
        <v>0.47298316527565254</v>
      </c>
      <c r="T5" s="59">
        <f t="shared" ref="T5:T32" si="3">+P5/$Q5</f>
        <v>0.52668403042646428</v>
      </c>
    </row>
    <row r="6" spans="1:20" s="3" customFormat="1">
      <c r="A6" s="77"/>
      <c r="B6" s="8">
        <v>3</v>
      </c>
      <c r="C6" s="21">
        <v>194354</v>
      </c>
      <c r="D6" s="23">
        <v>45000</v>
      </c>
      <c r="E6" s="23">
        <v>11392330719.59111</v>
      </c>
      <c r="F6" s="22">
        <v>11152895406.059999</v>
      </c>
      <c r="G6" s="23">
        <v>478395.0555555555</v>
      </c>
      <c r="H6" s="23">
        <v>814538.25555555557</v>
      </c>
      <c r="I6" s="23">
        <v>5116826.45</v>
      </c>
      <c r="J6" s="23">
        <v>4886648466.7399998</v>
      </c>
      <c r="K6" s="24">
        <v>4653622912.9700003</v>
      </c>
      <c r="L6" s="39">
        <v>0.57713599999999998</v>
      </c>
      <c r="M6" s="40">
        <v>0.42286299999999999</v>
      </c>
      <c r="N6" s="22">
        <v>6409759.7611111114</v>
      </c>
      <c r="O6" s="23">
        <v>4886648466.7399998</v>
      </c>
      <c r="P6" s="23">
        <v>11152895406.059999</v>
      </c>
      <c r="Q6" s="24">
        <f t="shared" si="0"/>
        <v>16045953632.561111</v>
      </c>
      <c r="R6" s="55">
        <f t="shared" si="1"/>
        <v>3.9946268747182231E-4</v>
      </c>
      <c r="S6" s="55">
        <f t="shared" si="2"/>
        <v>0.30454085675679698</v>
      </c>
      <c r="T6" s="59">
        <f t="shared" si="3"/>
        <v>0.69505968055573109</v>
      </c>
    </row>
    <row r="7" spans="1:20" s="3" customFormat="1">
      <c r="A7" s="77"/>
      <c r="B7" s="8">
        <v>4</v>
      </c>
      <c r="C7" s="21">
        <v>194354</v>
      </c>
      <c r="D7" s="23">
        <v>72000</v>
      </c>
      <c r="E7" s="23">
        <v>15825311906.483334</v>
      </c>
      <c r="F7" s="22">
        <v>15558312263.370001</v>
      </c>
      <c r="G7" s="23">
        <v>777777.8</v>
      </c>
      <c r="H7" s="23">
        <v>695434.2333333334</v>
      </c>
      <c r="I7" s="23">
        <v>2545110.37</v>
      </c>
      <c r="J7" s="23">
        <v>3437439200.8000002</v>
      </c>
      <c r="K7" s="24">
        <v>3174457880.0900002</v>
      </c>
      <c r="L7" s="39">
        <v>0.53309099999999998</v>
      </c>
      <c r="M7" s="40">
        <v>0.46690799999999999</v>
      </c>
      <c r="N7" s="22">
        <v>4018322.4033333333</v>
      </c>
      <c r="O7" s="23">
        <v>3437439200.8000002</v>
      </c>
      <c r="P7" s="23">
        <v>15558312263.370001</v>
      </c>
      <c r="Q7" s="24">
        <f t="shared" si="0"/>
        <v>18999769786.573334</v>
      </c>
      <c r="R7" s="55">
        <f t="shared" si="1"/>
        <v>2.1149321536374519E-4</v>
      </c>
      <c r="S7" s="55">
        <f t="shared" si="2"/>
        <v>0.18092004479070864</v>
      </c>
      <c r="T7" s="59">
        <f t="shared" si="3"/>
        <v>0.8188684619939276</v>
      </c>
    </row>
    <row r="8" spans="1:20" s="3" customFormat="1">
      <c r="A8" s="77"/>
      <c r="B8" s="8">
        <v>5</v>
      </c>
      <c r="C8" s="21">
        <v>194354</v>
      </c>
      <c r="D8" s="23">
        <v>93156</v>
      </c>
      <c r="E8" s="23">
        <v>20475224821.352222</v>
      </c>
      <c r="F8" s="22">
        <v>20047823352.360001</v>
      </c>
      <c r="G8" s="23">
        <v>843921.1555555556</v>
      </c>
      <c r="H8" s="23">
        <v>2040813.0666666667</v>
      </c>
      <c r="I8" s="23">
        <v>4281749.1399999997</v>
      </c>
      <c r="J8" s="23">
        <v>4613717310.2700005</v>
      </c>
      <c r="K8" s="24">
        <v>4193482324.6399999</v>
      </c>
      <c r="L8" s="39">
        <v>0.54101500000000002</v>
      </c>
      <c r="M8" s="40">
        <v>0.458984</v>
      </c>
      <c r="N8" s="22">
        <v>7166483.3622222217</v>
      </c>
      <c r="O8" s="23">
        <v>4613717310.2700005</v>
      </c>
      <c r="P8" s="23">
        <v>20047823352.360001</v>
      </c>
      <c r="Q8" s="24">
        <f t="shared" si="0"/>
        <v>24668707145.992226</v>
      </c>
      <c r="R8" s="55">
        <f t="shared" si="1"/>
        <v>2.9050907774818337E-4</v>
      </c>
      <c r="S8" s="55">
        <f t="shared" si="2"/>
        <v>0.18702712237676236</v>
      </c>
      <c r="T8" s="59">
        <f t="shared" si="3"/>
        <v>0.81268236854548936</v>
      </c>
    </row>
    <row r="9" spans="1:20" s="3" customFormat="1">
      <c r="A9" s="77"/>
      <c r="B9" s="8">
        <v>6</v>
      </c>
      <c r="C9" s="21">
        <v>194354</v>
      </c>
      <c r="D9" s="23">
        <v>120370.87</v>
      </c>
      <c r="E9" s="23">
        <v>27481329239.473335</v>
      </c>
      <c r="F9" s="22">
        <v>26809303974.869999</v>
      </c>
      <c r="G9" s="23">
        <v>689436.38888888888</v>
      </c>
      <c r="H9" s="23">
        <v>864829.24444444431</v>
      </c>
      <c r="I9" s="23">
        <v>6717764.0700000003</v>
      </c>
      <c r="J9" s="23">
        <v>5986384468.8400002</v>
      </c>
      <c r="K9" s="24">
        <v>5322631233.9399996</v>
      </c>
      <c r="L9" s="39">
        <v>0.59672599999999998</v>
      </c>
      <c r="M9" s="40">
        <v>0.40327299999999999</v>
      </c>
      <c r="N9" s="22">
        <v>8272029.7033333331</v>
      </c>
      <c r="O9" s="23">
        <v>5986384468.8400002</v>
      </c>
      <c r="P9" s="23">
        <v>26809303974.869999</v>
      </c>
      <c r="Q9" s="24">
        <f t="shared" si="0"/>
        <v>32803960473.41333</v>
      </c>
      <c r="R9" s="55">
        <f t="shared" si="1"/>
        <v>2.5216557952011852E-4</v>
      </c>
      <c r="S9" s="55">
        <f t="shared" si="2"/>
        <v>0.18248968668559984</v>
      </c>
      <c r="T9" s="59">
        <f t="shared" si="3"/>
        <v>0.81725814773488015</v>
      </c>
    </row>
    <row r="10" spans="1:20" s="3" customFormat="1">
      <c r="A10" s="77"/>
      <c r="B10" s="8">
        <v>7</v>
      </c>
      <c r="C10" s="21">
        <v>194354</v>
      </c>
      <c r="D10" s="23">
        <v>162582.12</v>
      </c>
      <c r="E10" s="23">
        <v>36230186532.924446</v>
      </c>
      <c r="F10" s="22">
        <v>35243801771.919998</v>
      </c>
      <c r="G10" s="23">
        <v>61953.333333333328</v>
      </c>
      <c r="H10" s="23">
        <v>1907080.3111111112</v>
      </c>
      <c r="I10" s="23">
        <v>12574918.75</v>
      </c>
      <c r="J10" s="23">
        <v>6718687038.8500004</v>
      </c>
      <c r="K10" s="24">
        <v>5746846230.2399998</v>
      </c>
      <c r="L10" s="39">
        <v>0.62269200000000002</v>
      </c>
      <c r="M10" s="40">
        <v>0.377307</v>
      </c>
      <c r="N10" s="22">
        <v>14543952.394444445</v>
      </c>
      <c r="O10" s="23">
        <v>6718687038.8500004</v>
      </c>
      <c r="P10" s="23">
        <v>35243801771.919998</v>
      </c>
      <c r="Q10" s="24">
        <f t="shared" si="0"/>
        <v>41977032763.164444</v>
      </c>
      <c r="R10" s="55">
        <f t="shared" si="1"/>
        <v>3.4647404633152178E-4</v>
      </c>
      <c r="S10" s="55">
        <f t="shared" si="2"/>
        <v>0.16005626402316273</v>
      </c>
      <c r="T10" s="59">
        <f t="shared" si="3"/>
        <v>0.83959726193050577</v>
      </c>
    </row>
    <row r="11" spans="1:20" s="3" customFormat="1">
      <c r="A11" s="77"/>
      <c r="B11" s="8">
        <v>8</v>
      </c>
      <c r="C11" s="25">
        <v>194354</v>
      </c>
      <c r="D11" s="23">
        <v>213734.71</v>
      </c>
      <c r="E11" s="23">
        <v>49787286986.918884</v>
      </c>
      <c r="F11" s="22">
        <v>47299461391.010002</v>
      </c>
      <c r="G11" s="23">
        <v>2247849.1222222219</v>
      </c>
      <c r="H11" s="23">
        <v>8889890.5666666664</v>
      </c>
      <c r="I11" s="23">
        <v>46584232.460000001</v>
      </c>
      <c r="J11" s="23">
        <v>11030525955.23</v>
      </c>
      <c r="K11" s="24">
        <v>8600422331.4699993</v>
      </c>
      <c r="L11" s="39">
        <v>0.61089899999999997</v>
      </c>
      <c r="M11" s="40">
        <v>0.3891</v>
      </c>
      <c r="N11" s="22">
        <v>57721972.148888886</v>
      </c>
      <c r="O11" s="23">
        <v>11030525955.23</v>
      </c>
      <c r="P11" s="23">
        <v>47299461391.010002</v>
      </c>
      <c r="Q11" s="24">
        <f t="shared" si="0"/>
        <v>58387709318.388893</v>
      </c>
      <c r="R11" s="55">
        <f t="shared" si="1"/>
        <v>9.885979913020781E-4</v>
      </c>
      <c r="S11" s="55">
        <f t="shared" si="2"/>
        <v>0.18891862832090922</v>
      </c>
      <c r="T11" s="59">
        <f t="shared" si="3"/>
        <v>0.81009277368778865</v>
      </c>
    </row>
    <row r="12" spans="1:20" s="3" customFormat="1">
      <c r="A12" s="77"/>
      <c r="B12" s="8">
        <v>9</v>
      </c>
      <c r="C12" s="25">
        <v>194354</v>
      </c>
      <c r="D12" s="23">
        <v>309463.61</v>
      </c>
      <c r="E12" s="23">
        <v>77041710108.604446</v>
      </c>
      <c r="F12" s="22">
        <v>66096533462.410004</v>
      </c>
      <c r="G12" s="23">
        <v>5094171.1000000006</v>
      </c>
      <c r="H12" s="23">
        <v>19707257.144444443</v>
      </c>
      <c r="I12" s="23">
        <v>87099360.019999996</v>
      </c>
      <c r="J12" s="23">
        <v>24092531657.490002</v>
      </c>
      <c r="K12" s="24">
        <v>13259255799.559999</v>
      </c>
      <c r="L12" s="39">
        <v>0.54156899999999997</v>
      </c>
      <c r="M12" s="40">
        <v>0.45843</v>
      </c>
      <c r="N12" s="22">
        <v>111900788.26444444</v>
      </c>
      <c r="O12" s="23">
        <v>24092531657.490002</v>
      </c>
      <c r="P12" s="23">
        <v>66096533462.410004</v>
      </c>
      <c r="Q12" s="24">
        <f t="shared" si="0"/>
        <v>90300965908.164459</v>
      </c>
      <c r="R12" s="55">
        <f t="shared" si="1"/>
        <v>1.2391981319252649E-3</v>
      </c>
      <c r="S12" s="55">
        <f t="shared" si="2"/>
        <v>0.26680259081604912</v>
      </c>
      <c r="T12" s="59">
        <f t="shared" si="3"/>
        <v>0.73195821105202552</v>
      </c>
    </row>
    <row r="13" spans="1:20" s="3" customFormat="1" ht="18" customHeight="1">
      <c r="A13" s="71" t="s">
        <v>5</v>
      </c>
      <c r="B13" s="8">
        <v>10</v>
      </c>
      <c r="C13" s="25">
        <v>19436</v>
      </c>
      <c r="D13" s="26">
        <v>498290</v>
      </c>
      <c r="E13" s="26">
        <v>9834001273.4922218</v>
      </c>
      <c r="F13" s="27">
        <v>9315557688.0699997</v>
      </c>
      <c r="G13" s="26">
        <v>388888.88888888888</v>
      </c>
      <c r="H13" s="26">
        <v>2532021.2333333329</v>
      </c>
      <c r="I13" s="26">
        <v>7064338.9699999997</v>
      </c>
      <c r="J13" s="26">
        <v>1913885479.6800001</v>
      </c>
      <c r="K13" s="28">
        <v>1405427143.3499999</v>
      </c>
      <c r="L13" s="41">
        <v>0.38295299999999999</v>
      </c>
      <c r="M13" s="42">
        <v>0.61704599999999998</v>
      </c>
      <c r="N13" s="27">
        <v>9985249.0922222212</v>
      </c>
      <c r="O13" s="26">
        <v>1913885479.6800001</v>
      </c>
      <c r="P13" s="26">
        <v>9315557688.0699997</v>
      </c>
      <c r="Q13" s="24">
        <f t="shared" si="0"/>
        <v>11239428416.842222</v>
      </c>
      <c r="R13" s="55">
        <f t="shared" si="1"/>
        <v>8.8841253504131756E-4</v>
      </c>
      <c r="S13" s="55">
        <f t="shared" si="2"/>
        <v>0.17028316820916384</v>
      </c>
      <c r="T13" s="59">
        <f t="shared" si="3"/>
        <v>0.82882841925579487</v>
      </c>
    </row>
    <row r="14" spans="1:20" s="3" customFormat="1">
      <c r="A14" s="71"/>
      <c r="B14" s="8">
        <v>11</v>
      </c>
      <c r="C14" s="25">
        <v>19436</v>
      </c>
      <c r="D14" s="26">
        <v>520000</v>
      </c>
      <c r="E14" s="26">
        <v>10410268650.505556</v>
      </c>
      <c r="F14" s="27">
        <v>9637872963.6100006</v>
      </c>
      <c r="G14" s="26">
        <v>2096441.5555555555</v>
      </c>
      <c r="H14" s="26">
        <v>2582371.8000000003</v>
      </c>
      <c r="I14" s="26">
        <v>29606588.449999999</v>
      </c>
      <c r="J14" s="26">
        <v>3058836323.2600002</v>
      </c>
      <c r="K14" s="28">
        <v>2320726038.1700001</v>
      </c>
      <c r="L14" s="41">
        <v>0.50403500000000001</v>
      </c>
      <c r="M14" s="42">
        <v>0.49596400000000002</v>
      </c>
      <c r="N14" s="27">
        <v>34285401.805555552</v>
      </c>
      <c r="O14" s="26">
        <v>3058836323.2600002</v>
      </c>
      <c r="P14" s="26">
        <v>9637872963.6100006</v>
      </c>
      <c r="Q14" s="24">
        <f t="shared" si="0"/>
        <v>12730994688.675556</v>
      </c>
      <c r="R14" s="55">
        <f t="shared" si="1"/>
        <v>2.6930654394234426E-3</v>
      </c>
      <c r="S14" s="55">
        <f t="shared" si="2"/>
        <v>0.24026687608163791</v>
      </c>
      <c r="T14" s="59">
        <f t="shared" si="3"/>
        <v>0.75704005847893863</v>
      </c>
    </row>
    <row r="15" spans="1:20" s="3" customFormat="1">
      <c r="A15" s="71"/>
      <c r="B15" s="8">
        <v>12</v>
      </c>
      <c r="C15" s="25">
        <v>19436</v>
      </c>
      <c r="D15" s="26">
        <v>552552</v>
      </c>
      <c r="E15" s="26">
        <v>11120242863.243332</v>
      </c>
      <c r="F15" s="27">
        <v>10296179652.15</v>
      </c>
      <c r="G15" s="26">
        <v>2951197.5111111109</v>
      </c>
      <c r="H15" s="26">
        <v>1168582.8222222223</v>
      </c>
      <c r="I15" s="26">
        <v>19977307.16</v>
      </c>
      <c r="J15" s="26">
        <v>2697536787.6100001</v>
      </c>
      <c r="K15" s="28">
        <v>1897570664.01</v>
      </c>
      <c r="L15" s="41">
        <v>0.49539299999999997</v>
      </c>
      <c r="M15" s="42">
        <v>0.504606</v>
      </c>
      <c r="N15" s="27">
        <v>24097087.493333332</v>
      </c>
      <c r="O15" s="26">
        <v>2697536787.6100001</v>
      </c>
      <c r="P15" s="26">
        <v>10296179652.15</v>
      </c>
      <c r="Q15" s="24">
        <f t="shared" si="0"/>
        <v>13017813527.253334</v>
      </c>
      <c r="R15" s="55">
        <f t="shared" si="1"/>
        <v>1.8510856253152711E-3</v>
      </c>
      <c r="S15" s="55">
        <f t="shared" si="2"/>
        <v>0.20721888372134034</v>
      </c>
      <c r="T15" s="59">
        <f t="shared" si="3"/>
        <v>0.79093003065334433</v>
      </c>
    </row>
    <row r="16" spans="1:20" s="3" customFormat="1">
      <c r="A16" s="71"/>
      <c r="B16" s="8">
        <v>13</v>
      </c>
      <c r="C16" s="25">
        <v>19436</v>
      </c>
      <c r="D16" s="26">
        <v>594115</v>
      </c>
      <c r="E16" s="26">
        <v>11963017156.407776</v>
      </c>
      <c r="F16" s="27">
        <v>10905914366.940001</v>
      </c>
      <c r="G16" s="26">
        <v>6736498.5888888892</v>
      </c>
      <c r="H16" s="26">
        <v>9032125.7888888884</v>
      </c>
      <c r="I16" s="26">
        <v>25602544.629999999</v>
      </c>
      <c r="J16" s="26">
        <v>4339211567.3999996</v>
      </c>
      <c r="K16" s="28">
        <v>3323479946.9400001</v>
      </c>
      <c r="L16" s="41">
        <v>0.51846800000000004</v>
      </c>
      <c r="M16" s="42">
        <v>0.48153099999999999</v>
      </c>
      <c r="N16" s="27">
        <v>41371169.00777778</v>
      </c>
      <c r="O16" s="26">
        <v>4339211567.3999996</v>
      </c>
      <c r="P16" s="26">
        <v>10905914366.940001</v>
      </c>
      <c r="Q16" s="24">
        <f t="shared" si="0"/>
        <v>15286497103.347778</v>
      </c>
      <c r="R16" s="55">
        <f t="shared" si="1"/>
        <v>2.706386474813605E-3</v>
      </c>
      <c r="S16" s="55">
        <f t="shared" si="2"/>
        <v>0.283859116844349</v>
      </c>
      <c r="T16" s="59">
        <f t="shared" si="3"/>
        <v>0.71343449668083736</v>
      </c>
    </row>
    <row r="17" spans="1:20" s="3" customFormat="1">
      <c r="A17" s="71"/>
      <c r="B17" s="8">
        <v>14</v>
      </c>
      <c r="C17" s="25">
        <v>19435</v>
      </c>
      <c r="D17" s="26">
        <v>643155.48</v>
      </c>
      <c r="E17" s="26">
        <v>13169723954.335554</v>
      </c>
      <c r="F17" s="27">
        <v>11827184942.040001</v>
      </c>
      <c r="G17" s="26">
        <v>1037915.4555555555</v>
      </c>
      <c r="H17" s="26">
        <v>9053230.7999999989</v>
      </c>
      <c r="I17" s="26">
        <v>31701701.16</v>
      </c>
      <c r="J17" s="26">
        <v>5018743251.7399998</v>
      </c>
      <c r="K17" s="28">
        <v>3717997086.8600001</v>
      </c>
      <c r="L17" s="41">
        <v>0.55506500000000003</v>
      </c>
      <c r="M17" s="42">
        <v>0.444934</v>
      </c>
      <c r="N17" s="27">
        <v>41792847.415555552</v>
      </c>
      <c r="O17" s="26">
        <v>5018743251.7399998</v>
      </c>
      <c r="P17" s="26">
        <v>11827184942.040001</v>
      </c>
      <c r="Q17" s="24">
        <f t="shared" si="0"/>
        <v>16887721041.195557</v>
      </c>
      <c r="R17" s="55">
        <f t="shared" si="1"/>
        <v>2.474747617728108E-3</v>
      </c>
      <c r="S17" s="55">
        <f t="shared" si="2"/>
        <v>0.29718297924849552</v>
      </c>
      <c r="T17" s="59">
        <f t="shared" si="3"/>
        <v>0.70034227313377639</v>
      </c>
    </row>
    <row r="18" spans="1:20" s="3" customFormat="1">
      <c r="A18" s="71"/>
      <c r="B18" s="8">
        <v>15</v>
      </c>
      <c r="C18" s="25">
        <v>19435</v>
      </c>
      <c r="D18" s="26">
        <v>715926.7</v>
      </c>
      <c r="E18" s="26">
        <v>14810510883.890001</v>
      </c>
      <c r="F18" s="27">
        <v>13124129101.610001</v>
      </c>
      <c r="G18" s="26">
        <v>2164361.6777777779</v>
      </c>
      <c r="H18" s="26">
        <v>13194916.822222222</v>
      </c>
      <c r="I18" s="26">
        <v>41202939.450000003</v>
      </c>
      <c r="J18" s="26">
        <v>6156284940.5900002</v>
      </c>
      <c r="K18" s="28">
        <v>4526465376.2600002</v>
      </c>
      <c r="L18" s="41">
        <v>0.55441399999999996</v>
      </c>
      <c r="M18" s="42">
        <v>0.44558500000000001</v>
      </c>
      <c r="N18" s="27">
        <v>56562217.950000003</v>
      </c>
      <c r="O18" s="26">
        <v>6156284940.5900002</v>
      </c>
      <c r="P18" s="26">
        <v>13124129101.610001</v>
      </c>
      <c r="Q18" s="24">
        <f t="shared" si="0"/>
        <v>19336976260.150002</v>
      </c>
      <c r="R18" s="55">
        <f t="shared" si="1"/>
        <v>2.9250807980027607E-3</v>
      </c>
      <c r="S18" s="55">
        <f t="shared" si="2"/>
        <v>0.31836854210122739</v>
      </c>
      <c r="T18" s="59">
        <f t="shared" si="3"/>
        <v>0.67870637710076986</v>
      </c>
    </row>
    <row r="19" spans="1:20" s="3" customFormat="1">
      <c r="A19" s="71"/>
      <c r="B19" s="8">
        <v>16</v>
      </c>
      <c r="C19" s="25">
        <v>19435</v>
      </c>
      <c r="D19" s="26">
        <v>816895.67</v>
      </c>
      <c r="E19" s="26">
        <v>17199918377.384445</v>
      </c>
      <c r="F19" s="27">
        <v>15127325152.35</v>
      </c>
      <c r="G19" s="26">
        <v>3832341.0222222218</v>
      </c>
      <c r="H19" s="26">
        <v>12846615.22222222</v>
      </c>
      <c r="I19" s="26">
        <v>60935042.18</v>
      </c>
      <c r="J19" s="26">
        <v>7872697428.3199997</v>
      </c>
      <c r="K19" s="28">
        <v>5877718201.71</v>
      </c>
      <c r="L19" s="41">
        <v>0.57032899999999997</v>
      </c>
      <c r="M19" s="42">
        <v>0.42967</v>
      </c>
      <c r="N19" s="27">
        <v>77613998.424444437</v>
      </c>
      <c r="O19" s="26">
        <v>7872697428.3199997</v>
      </c>
      <c r="P19" s="26">
        <v>15127325152.35</v>
      </c>
      <c r="Q19" s="24">
        <f t="shared" si="0"/>
        <v>23077636579.094444</v>
      </c>
      <c r="R19" s="55">
        <f t="shared" si="1"/>
        <v>3.3631692811539183E-3</v>
      </c>
      <c r="S19" s="55">
        <f t="shared" si="2"/>
        <v>0.34113967439160187</v>
      </c>
      <c r="T19" s="59">
        <f t="shared" si="3"/>
        <v>0.65549715632724426</v>
      </c>
    </row>
    <row r="20" spans="1:20" s="3" customFormat="1">
      <c r="A20" s="71"/>
      <c r="B20" s="8">
        <v>17</v>
      </c>
      <c r="C20" s="25">
        <v>19435</v>
      </c>
      <c r="D20" s="26">
        <v>963600</v>
      </c>
      <c r="E20" s="26">
        <v>20901089350.288887</v>
      </c>
      <c r="F20" s="27">
        <v>18127055549.759998</v>
      </c>
      <c r="G20" s="26">
        <v>7628438.222222222</v>
      </c>
      <c r="H20" s="26">
        <v>20032338.466666669</v>
      </c>
      <c r="I20" s="26">
        <v>95678585.939999998</v>
      </c>
      <c r="J20" s="26">
        <v>9680989974.7700005</v>
      </c>
      <c r="K20" s="28">
        <v>7030295536.8699999</v>
      </c>
      <c r="L20" s="41">
        <v>0.58572199999999996</v>
      </c>
      <c r="M20" s="42">
        <v>0.41427700000000001</v>
      </c>
      <c r="N20" s="27">
        <v>123339362.62888889</v>
      </c>
      <c r="O20" s="26">
        <v>9680989974.7700005</v>
      </c>
      <c r="P20" s="26">
        <v>18127055549.759998</v>
      </c>
      <c r="Q20" s="24">
        <f t="shared" si="0"/>
        <v>27931384887.15889</v>
      </c>
      <c r="R20" s="55">
        <f t="shared" si="1"/>
        <v>4.4157983260469354E-3</v>
      </c>
      <c r="S20" s="55">
        <f t="shared" si="2"/>
        <v>0.34659899657251569</v>
      </c>
      <c r="T20" s="59">
        <f t="shared" si="3"/>
        <v>0.64898520510143731</v>
      </c>
    </row>
    <row r="21" spans="1:20" s="3" customFormat="1">
      <c r="A21" s="71"/>
      <c r="B21" s="8">
        <v>18</v>
      </c>
      <c r="C21" s="29">
        <v>19435</v>
      </c>
      <c r="D21" s="30">
        <v>1209176.22</v>
      </c>
      <c r="E21" s="30">
        <v>28067876234.129997</v>
      </c>
      <c r="F21" s="31">
        <v>23725552809.849998</v>
      </c>
      <c r="G21" s="30">
        <v>42920743.244444445</v>
      </c>
      <c r="H21" s="30">
        <v>54230490.455555551</v>
      </c>
      <c r="I21" s="30">
        <v>82807452.599999994</v>
      </c>
      <c r="J21" s="30">
        <v>14246579860.92</v>
      </c>
      <c r="K21" s="32">
        <v>10084215122.940001</v>
      </c>
      <c r="L21" s="41">
        <v>0.61911899999999997</v>
      </c>
      <c r="M21" s="42">
        <v>0.38088</v>
      </c>
      <c r="N21" s="31">
        <v>179958686.29999998</v>
      </c>
      <c r="O21" s="30">
        <v>14246579860.92</v>
      </c>
      <c r="P21" s="30">
        <v>23725552809.849998</v>
      </c>
      <c r="Q21" s="24">
        <f t="shared" si="0"/>
        <v>38152091357.07</v>
      </c>
      <c r="R21" s="55">
        <f t="shared" si="1"/>
        <v>4.7168760583986089E-3</v>
      </c>
      <c r="S21" s="55">
        <f t="shared" si="2"/>
        <v>0.37341543685206008</v>
      </c>
      <c r="T21" s="59">
        <f t="shared" si="3"/>
        <v>0.62186768708954132</v>
      </c>
    </row>
    <row r="22" spans="1:20" s="3" customFormat="1">
      <c r="A22" s="71"/>
      <c r="B22" s="8">
        <v>19</v>
      </c>
      <c r="C22" s="29">
        <v>19435</v>
      </c>
      <c r="D22" s="30">
        <v>1787700</v>
      </c>
      <c r="E22" s="30">
        <v>89501994029.296677</v>
      </c>
      <c r="F22" s="31">
        <v>56718786765.370003</v>
      </c>
      <c r="G22" s="30">
        <v>3754466896.6777778</v>
      </c>
      <c r="H22" s="30">
        <v>1869713903.6888888</v>
      </c>
      <c r="I22" s="30">
        <v>444058079.23000002</v>
      </c>
      <c r="J22" s="30">
        <v>55101513517.279999</v>
      </c>
      <c r="K22" s="32">
        <v>28386545132.950001</v>
      </c>
      <c r="L22" s="41">
        <v>0.65715000000000001</v>
      </c>
      <c r="M22" s="42">
        <v>0.34284900000000001</v>
      </c>
      <c r="N22" s="31">
        <v>6068238879.5966663</v>
      </c>
      <c r="O22" s="30">
        <v>55101513517.279999</v>
      </c>
      <c r="P22" s="30">
        <v>56718786765.370003</v>
      </c>
      <c r="Q22" s="24">
        <f t="shared" si="0"/>
        <v>117888539162.24667</v>
      </c>
      <c r="R22" s="55">
        <f t="shared" si="1"/>
        <v>5.1474375055620296E-2</v>
      </c>
      <c r="S22" s="55">
        <f t="shared" si="2"/>
        <v>0.46740348051514441</v>
      </c>
      <c r="T22" s="59">
        <f t="shared" si="3"/>
        <v>0.48112214442923529</v>
      </c>
    </row>
    <row r="23" spans="1:20" s="3" customFormat="1">
      <c r="A23" s="71" t="s">
        <v>7</v>
      </c>
      <c r="B23" s="8">
        <v>20</v>
      </c>
      <c r="C23" s="29">
        <v>1944</v>
      </c>
      <c r="D23" s="30">
        <v>1787700</v>
      </c>
      <c r="E23" s="30">
        <v>3579241605.4455557</v>
      </c>
      <c r="F23" s="31">
        <v>2909681231.0700002</v>
      </c>
      <c r="G23" s="30">
        <v>4513776.4666666668</v>
      </c>
      <c r="H23" s="30">
        <v>10350319.188888889</v>
      </c>
      <c r="I23" s="30">
        <v>25359410.140000001</v>
      </c>
      <c r="J23" s="30">
        <v>2009933227.9200001</v>
      </c>
      <c r="K23" s="32">
        <v>1380596359.3399999</v>
      </c>
      <c r="L23" s="41">
        <v>0.61658800000000002</v>
      </c>
      <c r="M23" s="42">
        <v>0.383411</v>
      </c>
      <c r="N23" s="31">
        <v>40223505.795555554</v>
      </c>
      <c r="O23" s="30">
        <v>2009933227.9200001</v>
      </c>
      <c r="P23" s="30">
        <v>2909681231.0700002</v>
      </c>
      <c r="Q23" s="24">
        <f t="shared" si="0"/>
        <v>4959837964.7855558</v>
      </c>
      <c r="R23" s="55">
        <f t="shared" si="1"/>
        <v>8.1098427168667924E-3</v>
      </c>
      <c r="S23" s="55">
        <f t="shared" si="2"/>
        <v>0.4052417119652621</v>
      </c>
      <c r="T23" s="59">
        <f t="shared" si="3"/>
        <v>0.58664844531787108</v>
      </c>
    </row>
    <row r="24" spans="1:20" s="3" customFormat="1">
      <c r="A24" s="71"/>
      <c r="B24" s="8">
        <v>21</v>
      </c>
      <c r="C24" s="29">
        <v>1944</v>
      </c>
      <c r="D24" s="30">
        <v>1901765</v>
      </c>
      <c r="E24" s="30">
        <v>3820399254.6822224</v>
      </c>
      <c r="F24" s="31">
        <v>3060330951.3200002</v>
      </c>
      <c r="G24" s="30">
        <v>8810413.277777778</v>
      </c>
      <c r="H24" s="30">
        <v>11715395.944444444</v>
      </c>
      <c r="I24" s="30">
        <v>6810005.0999999996</v>
      </c>
      <c r="J24" s="30">
        <v>2926972639.5500002</v>
      </c>
      <c r="K24" s="32">
        <v>2194240150.5100002</v>
      </c>
      <c r="L24" s="41">
        <v>0.62677899999999998</v>
      </c>
      <c r="M24" s="42">
        <v>0.37322</v>
      </c>
      <c r="N24" s="31">
        <v>27335814.322222225</v>
      </c>
      <c r="O24" s="30">
        <v>2926972639.5500002</v>
      </c>
      <c r="P24" s="30">
        <v>3060330951.3200002</v>
      </c>
      <c r="Q24" s="24">
        <f t="shared" si="0"/>
        <v>6014639405.1922226</v>
      </c>
      <c r="R24" s="55">
        <f t="shared" si="1"/>
        <v>4.5448799970658586E-3</v>
      </c>
      <c r="S24" s="55">
        <f t="shared" si="2"/>
        <v>0.48664141644522357</v>
      </c>
      <c r="T24" s="59">
        <f t="shared" si="3"/>
        <v>0.50881370355771061</v>
      </c>
    </row>
    <row r="25" spans="1:20" s="3" customFormat="1">
      <c r="A25" s="71"/>
      <c r="B25" s="8">
        <v>22</v>
      </c>
      <c r="C25" s="29">
        <v>1944</v>
      </c>
      <c r="D25" s="30">
        <v>2029666.67</v>
      </c>
      <c r="E25" s="30">
        <v>4097972670.1177778</v>
      </c>
      <c r="F25" s="31">
        <v>3290147572.6900001</v>
      </c>
      <c r="G25" s="30">
        <v>281983.33333333331</v>
      </c>
      <c r="H25" s="30">
        <v>2858750.5444444446</v>
      </c>
      <c r="I25" s="30">
        <v>23178909.969999999</v>
      </c>
      <c r="J25" s="30">
        <v>2730520660.6900001</v>
      </c>
      <c r="K25" s="32">
        <v>1949015207.1099999</v>
      </c>
      <c r="L25" s="41">
        <v>0.61413600000000002</v>
      </c>
      <c r="M25" s="42">
        <v>0.38586300000000001</v>
      </c>
      <c r="N25" s="31">
        <v>26319643.847777776</v>
      </c>
      <c r="O25" s="30">
        <v>2730520660.6900001</v>
      </c>
      <c r="P25" s="30">
        <v>3290147572.6900001</v>
      </c>
      <c r="Q25" s="24">
        <f t="shared" si="0"/>
        <v>6046987877.2277775</v>
      </c>
      <c r="R25" s="55">
        <f t="shared" si="1"/>
        <v>4.3525213514805216E-3</v>
      </c>
      <c r="S25" s="55">
        <f t="shared" si="2"/>
        <v>0.45155054320065857</v>
      </c>
      <c r="T25" s="59">
        <f t="shared" si="3"/>
        <v>0.54409693544786097</v>
      </c>
    </row>
    <row r="26" spans="1:20" s="3" customFormat="1">
      <c r="A26" s="71"/>
      <c r="B26" s="8">
        <v>23</v>
      </c>
      <c r="C26" s="29">
        <v>1944</v>
      </c>
      <c r="D26" s="30">
        <v>2191481.5</v>
      </c>
      <c r="E26" s="30">
        <v>4453962538.5522232</v>
      </c>
      <c r="F26" s="31">
        <v>3623364943.96</v>
      </c>
      <c r="G26" s="30">
        <v>12635934.588888889</v>
      </c>
      <c r="H26" s="30">
        <v>13044175.933333334</v>
      </c>
      <c r="I26" s="30">
        <v>11743038.779999999</v>
      </c>
      <c r="J26" s="30">
        <v>2969872411.7800002</v>
      </c>
      <c r="K26" s="32">
        <v>2176697966.4899998</v>
      </c>
      <c r="L26" s="41">
        <v>0.64180599999999999</v>
      </c>
      <c r="M26" s="42">
        <v>0.35819299999999998</v>
      </c>
      <c r="N26" s="31">
        <v>37423149.302222222</v>
      </c>
      <c r="O26" s="30">
        <v>2969872411.7800002</v>
      </c>
      <c r="P26" s="30">
        <v>3623364943.96</v>
      </c>
      <c r="Q26" s="24">
        <f t="shared" si="0"/>
        <v>6630660505.042223</v>
      </c>
      <c r="R26" s="55">
        <f t="shared" si="1"/>
        <v>5.643954968553154E-3</v>
      </c>
      <c r="S26" s="55">
        <f t="shared" si="2"/>
        <v>0.44789993538676709</v>
      </c>
      <c r="T26" s="59">
        <f t="shared" si="3"/>
        <v>0.54645610964467961</v>
      </c>
    </row>
    <row r="27" spans="1:20" s="3" customFormat="1">
      <c r="A27" s="71"/>
      <c r="B27" s="8">
        <v>24</v>
      </c>
      <c r="C27" s="29">
        <v>1944</v>
      </c>
      <c r="D27" s="30">
        <v>2395474.5499999998</v>
      </c>
      <c r="E27" s="30">
        <v>4880893346.7822227</v>
      </c>
      <c r="F27" s="31">
        <v>3977015627.1100001</v>
      </c>
      <c r="G27" s="30">
        <v>15338099.711111112</v>
      </c>
      <c r="H27" s="30">
        <v>21871926.01111111</v>
      </c>
      <c r="I27" s="30">
        <v>25015421.84</v>
      </c>
      <c r="J27" s="30">
        <v>2958466257.9000001</v>
      </c>
      <c r="K27" s="32">
        <v>2116813985.79</v>
      </c>
      <c r="L27" s="41">
        <v>0.63746700000000001</v>
      </c>
      <c r="M27" s="42">
        <v>0.36253200000000002</v>
      </c>
      <c r="N27" s="31">
        <v>62225447.562222227</v>
      </c>
      <c r="O27" s="30">
        <v>2958466257.9000001</v>
      </c>
      <c r="P27" s="30">
        <v>3977015627.1100001</v>
      </c>
      <c r="Q27" s="24">
        <f t="shared" si="0"/>
        <v>6997707332.5722218</v>
      </c>
      <c r="R27" s="55">
        <f t="shared" si="1"/>
        <v>8.8922620802647026E-3</v>
      </c>
      <c r="S27" s="55">
        <f t="shared" si="2"/>
        <v>0.42277650626073343</v>
      </c>
      <c r="T27" s="59">
        <f t="shared" si="3"/>
        <v>0.56833123165900201</v>
      </c>
    </row>
    <row r="28" spans="1:20" s="3" customFormat="1">
      <c r="A28" s="71"/>
      <c r="B28" s="8">
        <v>25</v>
      </c>
      <c r="C28" s="29">
        <v>1943</v>
      </c>
      <c r="D28" s="30">
        <v>2630000</v>
      </c>
      <c r="E28" s="30">
        <v>5430183286.0911102</v>
      </c>
      <c r="F28" s="31">
        <v>4274472926.1399999</v>
      </c>
      <c r="G28" s="30">
        <v>10740899.022222221</v>
      </c>
      <c r="H28" s="30">
        <v>33880435.688888893</v>
      </c>
      <c r="I28" s="30">
        <v>17439170.620000001</v>
      </c>
      <c r="J28" s="30">
        <v>4108718069.8000002</v>
      </c>
      <c r="K28" s="32">
        <v>3015068215.1799998</v>
      </c>
      <c r="L28" s="41">
        <v>0.63549900000000004</v>
      </c>
      <c r="M28" s="42">
        <v>0.36449999999999999</v>
      </c>
      <c r="N28" s="31">
        <v>62060505.331111118</v>
      </c>
      <c r="O28" s="30">
        <v>4108718069.8000002</v>
      </c>
      <c r="P28" s="30">
        <v>4274472926.1399999</v>
      </c>
      <c r="Q28" s="24">
        <f t="shared" si="0"/>
        <v>8445251501.2711105</v>
      </c>
      <c r="R28" s="55">
        <f t="shared" si="1"/>
        <v>7.3485680469989887E-3</v>
      </c>
      <c r="S28" s="55">
        <f t="shared" si="2"/>
        <v>0.48651222159358892</v>
      </c>
      <c r="T28" s="59">
        <f t="shared" si="3"/>
        <v>0.50613921035941212</v>
      </c>
    </row>
    <row r="29" spans="1:20" s="3" customFormat="1">
      <c r="A29" s="71"/>
      <c r="B29" s="8">
        <v>26</v>
      </c>
      <c r="C29" s="29">
        <v>1943</v>
      </c>
      <c r="D29" s="30">
        <v>2976984.72</v>
      </c>
      <c r="E29" s="30">
        <v>6257068639.7099991</v>
      </c>
      <c r="F29" s="31">
        <v>4868734979.2700005</v>
      </c>
      <c r="G29" s="30">
        <v>27226026.955555558</v>
      </c>
      <c r="H29" s="30">
        <v>50117240.144444443</v>
      </c>
      <c r="I29" s="30">
        <v>42274235.479999997</v>
      </c>
      <c r="J29" s="30">
        <v>3663526789.2199998</v>
      </c>
      <c r="K29" s="32">
        <v>2394810631.3600001</v>
      </c>
      <c r="L29" s="41">
        <v>0.64497300000000002</v>
      </c>
      <c r="M29" s="42">
        <v>0.35502600000000001</v>
      </c>
      <c r="N29" s="31">
        <v>119617502.57999998</v>
      </c>
      <c r="O29" s="30">
        <v>3663526789.2199998</v>
      </c>
      <c r="P29" s="30">
        <v>4868734979.2700005</v>
      </c>
      <c r="Q29" s="24">
        <f t="shared" si="0"/>
        <v>8651879271.0699997</v>
      </c>
      <c r="R29" s="55">
        <f t="shared" si="1"/>
        <v>1.3825609307792223E-2</v>
      </c>
      <c r="S29" s="55">
        <f t="shared" si="2"/>
        <v>0.42343711400019596</v>
      </c>
      <c r="T29" s="59">
        <f t="shared" si="3"/>
        <v>0.5627372766920119</v>
      </c>
    </row>
    <row r="30" spans="1:20" s="3" customFormat="1">
      <c r="A30" s="71"/>
      <c r="B30" s="8">
        <v>27</v>
      </c>
      <c r="C30" s="29">
        <v>1943</v>
      </c>
      <c r="D30" s="30">
        <v>3514864.11</v>
      </c>
      <c r="E30" s="30">
        <v>7644501579.0177765</v>
      </c>
      <c r="F30" s="31">
        <v>5716255448.75</v>
      </c>
      <c r="G30" s="30">
        <v>84070965.566666678</v>
      </c>
      <c r="H30" s="30">
        <v>83439757.711111113</v>
      </c>
      <c r="I30" s="30">
        <v>33577152.119999997</v>
      </c>
      <c r="J30" s="30">
        <v>5552343489.1499996</v>
      </c>
      <c r="K30" s="32">
        <v>3825185234.2800002</v>
      </c>
      <c r="L30" s="41">
        <v>0.67632800000000004</v>
      </c>
      <c r="M30" s="42">
        <v>0.32367099999999999</v>
      </c>
      <c r="N30" s="31">
        <v>201087875.3977778</v>
      </c>
      <c r="O30" s="30">
        <v>5552343489.1499996</v>
      </c>
      <c r="P30" s="30">
        <v>5716255448.75</v>
      </c>
      <c r="Q30" s="24">
        <f t="shared" si="0"/>
        <v>11469686813.297777</v>
      </c>
      <c r="R30" s="55">
        <f t="shared" si="1"/>
        <v>1.7532115625392634E-2</v>
      </c>
      <c r="S30" s="55">
        <f t="shared" si="2"/>
        <v>0.48408850036887657</v>
      </c>
      <c r="T30" s="59">
        <f t="shared" si="3"/>
        <v>0.49837938400573084</v>
      </c>
    </row>
    <row r="31" spans="1:20" s="3" customFormat="1">
      <c r="A31" s="71"/>
      <c r="B31" s="8">
        <v>28</v>
      </c>
      <c r="C31" s="29">
        <v>1943</v>
      </c>
      <c r="D31" s="30">
        <v>4461123.04</v>
      </c>
      <c r="E31" s="30">
        <v>10572997953.253334</v>
      </c>
      <c r="F31" s="31">
        <v>7391603391.29</v>
      </c>
      <c r="G31" s="30">
        <v>201948436.43333331</v>
      </c>
      <c r="H31" s="30">
        <v>186299368.29999998</v>
      </c>
      <c r="I31" s="30">
        <v>75032583.170000002</v>
      </c>
      <c r="J31" s="30">
        <v>6806560958.5100002</v>
      </c>
      <c r="K31" s="32">
        <v>4088446784.4499998</v>
      </c>
      <c r="L31" s="41">
        <v>0.713808</v>
      </c>
      <c r="M31" s="42">
        <v>0.28619099999999997</v>
      </c>
      <c r="N31" s="31">
        <v>463280387.90333331</v>
      </c>
      <c r="O31" s="30">
        <v>6806560958.5100002</v>
      </c>
      <c r="P31" s="30">
        <v>7391603391.29</v>
      </c>
      <c r="Q31" s="24">
        <f t="shared" si="0"/>
        <v>14661444737.703335</v>
      </c>
      <c r="R31" s="55">
        <f t="shared" si="1"/>
        <v>3.1598549542117264E-2</v>
      </c>
      <c r="S31" s="55">
        <f t="shared" si="2"/>
        <v>0.46424899321185348</v>
      </c>
      <c r="T31" s="59">
        <f t="shared" si="3"/>
        <v>0.5041524572460292</v>
      </c>
    </row>
    <row r="32" spans="1:20" s="3" customFormat="1">
      <c r="A32" s="71"/>
      <c r="B32" s="8">
        <v>29</v>
      </c>
      <c r="C32" s="33">
        <v>1943</v>
      </c>
      <c r="D32" s="34">
        <v>6840868.21</v>
      </c>
      <c r="E32" s="34">
        <v>38764773155.64444</v>
      </c>
      <c r="F32" s="35">
        <v>17607179693.77</v>
      </c>
      <c r="G32" s="34">
        <v>3388900361.3222222</v>
      </c>
      <c r="H32" s="34">
        <v>1456136534.2222221</v>
      </c>
      <c r="I32" s="34">
        <v>183628152.00999999</v>
      </c>
      <c r="J32" s="34">
        <v>21374599012.759998</v>
      </c>
      <c r="K32" s="36">
        <v>5245670598.4399996</v>
      </c>
      <c r="L32" s="43">
        <v>0.77577399999999996</v>
      </c>
      <c r="M32" s="44">
        <v>0.22422500000000001</v>
      </c>
      <c r="N32" s="35">
        <v>5028665047.5544443</v>
      </c>
      <c r="O32" s="34">
        <v>21374599012.759998</v>
      </c>
      <c r="P32" s="34">
        <v>17607179693.77</v>
      </c>
      <c r="Q32" s="53">
        <f t="shared" si="0"/>
        <v>44010443754.084442</v>
      </c>
      <c r="R32" s="60">
        <f t="shared" si="1"/>
        <v>0.11426072128817727</v>
      </c>
      <c r="S32" s="60">
        <f t="shared" si="2"/>
        <v>0.48567106326384868</v>
      </c>
      <c r="T32" s="61">
        <f t="shared" si="3"/>
        <v>0.40006821544797411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>
      <c r="A42" s="45" t="s">
        <v>36</v>
      </c>
      <c r="B42" s="12"/>
      <c r="C42" s="13"/>
      <c r="D42" s="13"/>
      <c r="E42" s="13"/>
      <c r="F42" s="13"/>
      <c r="G42" s="13"/>
      <c r="H42" s="13"/>
      <c r="I42" s="13"/>
      <c r="J42" s="13"/>
      <c r="K42" s="3"/>
      <c r="L42" s="14"/>
      <c r="M42" s="14"/>
      <c r="P42" s="3"/>
      <c r="Q42" s="46"/>
      <c r="R42" s="3"/>
    </row>
    <row r="43" spans="1:20" s="3" customFormat="1">
      <c r="A43" s="3" t="s">
        <v>37</v>
      </c>
      <c r="B43" s="1"/>
      <c r="C43"/>
      <c r="D43"/>
      <c r="E43"/>
      <c r="F43"/>
      <c r="G43"/>
      <c r="H43"/>
      <c r="I43"/>
      <c r="J43"/>
      <c r="L43" s="14"/>
      <c r="M43" s="14"/>
      <c r="N43"/>
      <c r="O43"/>
      <c r="Q43" s="46"/>
    </row>
    <row r="44" spans="1:20" s="10" customFormat="1">
      <c r="A44" s="3" t="s">
        <v>38</v>
      </c>
      <c r="B44" s="1"/>
      <c r="C44"/>
      <c r="D44"/>
      <c r="E44"/>
      <c r="F44"/>
      <c r="G44"/>
      <c r="H44"/>
      <c r="I44"/>
      <c r="J44"/>
      <c r="L44" s="16"/>
      <c r="M44" s="16"/>
      <c r="Q44" s="46"/>
      <c r="R44" s="3"/>
    </row>
    <row r="45" spans="1:20">
      <c r="B45"/>
      <c r="K45" s="15"/>
      <c r="L45"/>
      <c r="M45"/>
    </row>
    <row r="46" spans="1:20">
      <c r="B46"/>
      <c r="K46" s="15"/>
      <c r="L46"/>
      <c r="M46"/>
    </row>
    <row r="47" spans="1:20">
      <c r="B47"/>
      <c r="K47" s="15"/>
      <c r="L47"/>
      <c r="M47"/>
    </row>
    <row r="48" spans="1:20">
      <c r="B48"/>
      <c r="K48" s="15"/>
      <c r="L48"/>
      <c r="M48"/>
    </row>
    <row r="49" spans="2:13">
      <c r="B49"/>
      <c r="K49" s="15"/>
      <c r="L49"/>
      <c r="M49"/>
    </row>
    <row r="50" spans="2:13" s="13" customFormat="1">
      <c r="K50" s="17"/>
    </row>
    <row r="51" spans="2:13">
      <c r="B51"/>
      <c r="K51" s="15"/>
      <c r="L51"/>
      <c r="M51"/>
    </row>
    <row r="52" spans="2:13">
      <c r="B52"/>
      <c r="K52" s="15"/>
      <c r="L52"/>
      <c r="M52"/>
    </row>
    <row r="53" spans="2:13">
      <c r="B53"/>
      <c r="K53" s="15"/>
      <c r="L53"/>
      <c r="M53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1DC5-D8F6-4B5D-A31A-27732FFF2F7D}">
  <dimension ref="A1:T44"/>
  <sheetViews>
    <sheetView showGridLines="0" zoomScale="80" zoomScaleNormal="80" workbookViewId="0">
      <pane xSplit="1" ySplit="3" topLeftCell="B24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XFD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0" width="19.8984375" bestFit="1" customWidth="1"/>
    <col min="11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7.19921875" customWidth="1"/>
    <col min="18" max="18" width="15.09765625" customWidth="1"/>
    <col min="19" max="19" width="19.19921875" customWidth="1"/>
    <col min="20" max="20" width="18.796875" customWidth="1"/>
  </cols>
  <sheetData>
    <row r="1" spans="1:20" ht="54.9" customHeight="1">
      <c r="A1" s="3"/>
      <c r="B1" s="5"/>
      <c r="C1" s="73" t="s">
        <v>50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9" t="s">
        <v>2</v>
      </c>
      <c r="O2" s="90"/>
      <c r="P2" s="90"/>
      <c r="Q2" s="90"/>
      <c r="R2" s="90"/>
      <c r="S2" s="90"/>
      <c r="T2" s="90"/>
    </row>
    <row r="3" spans="1:20" s="2" customFormat="1" ht="62.4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19</v>
      </c>
      <c r="O3" s="37" t="s">
        <v>20</v>
      </c>
      <c r="P3" s="54" t="s">
        <v>21</v>
      </c>
      <c r="Q3" s="37" t="s">
        <v>29</v>
      </c>
      <c r="R3" s="37" t="s">
        <v>30</v>
      </c>
      <c r="S3" s="37" t="s">
        <v>31</v>
      </c>
      <c r="T3" s="54" t="s">
        <v>32</v>
      </c>
    </row>
    <row r="4" spans="1:20" s="3" customFormat="1">
      <c r="A4" s="77" t="s">
        <v>6</v>
      </c>
      <c r="B4" s="8">
        <v>1</v>
      </c>
      <c r="C4" s="21">
        <v>182650</v>
      </c>
      <c r="D4" s="23">
        <v>0</v>
      </c>
      <c r="E4" s="23">
        <v>1407551977.1522226</v>
      </c>
      <c r="F4" s="22">
        <v>1360183300.1800001</v>
      </c>
      <c r="G4" s="23">
        <v>17638673.188888889</v>
      </c>
      <c r="H4" s="23">
        <v>267749.73333333334</v>
      </c>
      <c r="I4" s="23">
        <v>7950062.8799999999</v>
      </c>
      <c r="J4" s="23">
        <v>4289209811.96</v>
      </c>
      <c r="K4" s="24">
        <v>4267697620.79</v>
      </c>
      <c r="L4" s="39">
        <v>0.61075199999999996</v>
      </c>
      <c r="M4" s="40">
        <v>0.38924700000000001</v>
      </c>
      <c r="N4" s="22">
        <v>25856485.802222222</v>
      </c>
      <c r="O4" s="23">
        <v>4289209811.96</v>
      </c>
      <c r="P4" s="23">
        <v>1360183300.1800001</v>
      </c>
      <c r="Q4" s="28">
        <f>SUM(N4:P4)</f>
        <v>5675249597.9422226</v>
      </c>
      <c r="R4" s="55">
        <f>+N4/$Q4</f>
        <v>4.5560085694904898E-3</v>
      </c>
      <c r="S4" s="55">
        <f>+O4/$Q4</f>
        <v>0.75577465588741966</v>
      </c>
      <c r="T4" s="59">
        <f>+P4/$Q4</f>
        <v>0.23966933554308981</v>
      </c>
    </row>
    <row r="5" spans="1:20" s="3" customFormat="1">
      <c r="A5" s="77"/>
      <c r="B5" s="8">
        <v>2</v>
      </c>
      <c r="C5" s="21">
        <v>182650</v>
      </c>
      <c r="D5" s="23">
        <v>18000</v>
      </c>
      <c r="E5" s="23">
        <v>5472481152.2233353</v>
      </c>
      <c r="F5" s="22">
        <v>5323981822.0200005</v>
      </c>
      <c r="G5" s="23">
        <v>822623.67777777778</v>
      </c>
      <c r="H5" s="23">
        <v>92454.955555555556</v>
      </c>
      <c r="I5" s="23">
        <v>3973431.47</v>
      </c>
      <c r="J5" s="23">
        <v>4884130757.5299997</v>
      </c>
      <c r="K5" s="24">
        <v>4740519937.4300003</v>
      </c>
      <c r="L5" s="39">
        <v>0.58528999999999998</v>
      </c>
      <c r="M5" s="40">
        <v>0.41470899999999999</v>
      </c>
      <c r="N5" s="22">
        <v>4888510.1033333335</v>
      </c>
      <c r="O5" s="23">
        <v>4884130757.5299997</v>
      </c>
      <c r="P5" s="23">
        <v>5323981822.0200005</v>
      </c>
      <c r="Q5" s="28">
        <f t="shared" ref="Q5:Q32" si="0">SUM(N5:P5)</f>
        <v>10213001089.653334</v>
      </c>
      <c r="R5" s="55">
        <f t="shared" ref="R5:R32" si="1">+N5/$Q5</f>
        <v>4.7865559402376088E-4</v>
      </c>
      <c r="S5" s="55">
        <f t="shared" ref="S5:S32" si="2">+O5/$Q5</f>
        <v>0.47822679295296</v>
      </c>
      <c r="T5" s="59">
        <f t="shared" ref="T5:T32" si="3">+P5/$Q5</f>
        <v>0.52129455145301618</v>
      </c>
    </row>
    <row r="6" spans="1:20" s="3" customFormat="1">
      <c r="A6" s="77"/>
      <c r="B6" s="8">
        <v>3</v>
      </c>
      <c r="C6" s="21">
        <v>182650</v>
      </c>
      <c r="D6" s="23">
        <v>42245</v>
      </c>
      <c r="E6" s="23">
        <v>10124251164.947777</v>
      </c>
      <c r="F6" s="22">
        <v>9900481397.3600006</v>
      </c>
      <c r="G6" s="23">
        <v>50782.222222222219</v>
      </c>
      <c r="H6" s="23">
        <v>1778581.7555555557</v>
      </c>
      <c r="I6" s="23">
        <v>9015840.7200000007</v>
      </c>
      <c r="J6" s="23">
        <v>4480547980.6700001</v>
      </c>
      <c r="K6" s="24">
        <v>4267623417.7800002</v>
      </c>
      <c r="L6" s="39">
        <v>0.57392200000000004</v>
      </c>
      <c r="M6" s="40">
        <v>0.42607699999999998</v>
      </c>
      <c r="N6" s="22">
        <v>10845204.697777778</v>
      </c>
      <c r="O6" s="23">
        <v>4480547980.6700001</v>
      </c>
      <c r="P6" s="23">
        <v>9900481397.3600006</v>
      </c>
      <c r="Q6" s="28">
        <f t="shared" si="0"/>
        <v>14391874582.727779</v>
      </c>
      <c r="R6" s="55">
        <f t="shared" si="1"/>
        <v>7.5356442522043023E-4</v>
      </c>
      <c r="S6" s="55">
        <f t="shared" si="2"/>
        <v>0.31132483505986575</v>
      </c>
      <c r="T6" s="59">
        <f t="shared" si="3"/>
        <v>0.6879216005149138</v>
      </c>
    </row>
    <row r="7" spans="1:20" s="3" customFormat="1">
      <c r="A7" s="77"/>
      <c r="B7" s="8">
        <v>4</v>
      </c>
      <c r="C7" s="21">
        <v>182650</v>
      </c>
      <c r="D7" s="23">
        <v>67135.679999999993</v>
      </c>
      <c r="E7" s="23">
        <v>13812207952.945557</v>
      </c>
      <c r="F7" s="22">
        <v>13587290292.77</v>
      </c>
      <c r="G7" s="23">
        <v>1.1111111111111112E-2</v>
      </c>
      <c r="H7" s="23">
        <v>520135.94444444438</v>
      </c>
      <c r="I7" s="23">
        <v>1523018.93</v>
      </c>
      <c r="J7" s="23">
        <v>3183382459.1100001</v>
      </c>
      <c r="K7" s="24">
        <v>2960507953.8200002</v>
      </c>
      <c r="L7" s="39">
        <v>0.52060200000000001</v>
      </c>
      <c r="M7" s="40">
        <v>0.47939700000000002</v>
      </c>
      <c r="N7" s="22">
        <v>2043154.8855555553</v>
      </c>
      <c r="O7" s="23">
        <v>3183382459.1100001</v>
      </c>
      <c r="P7" s="23">
        <v>13587290292.77</v>
      </c>
      <c r="Q7" s="28">
        <f t="shared" si="0"/>
        <v>16772715906.765556</v>
      </c>
      <c r="R7" s="55">
        <f t="shared" si="1"/>
        <v>1.2181419496477697E-4</v>
      </c>
      <c r="S7" s="55">
        <f t="shared" si="2"/>
        <v>0.18979528877764687</v>
      </c>
      <c r="T7" s="59">
        <f t="shared" si="3"/>
        <v>0.81008289702738834</v>
      </c>
    </row>
    <row r="8" spans="1:20" s="3" customFormat="1">
      <c r="A8" s="77"/>
      <c r="B8" s="8">
        <v>5</v>
      </c>
      <c r="C8" s="21">
        <v>182650</v>
      </c>
      <c r="D8" s="23">
        <v>86485.88</v>
      </c>
      <c r="E8" s="23">
        <v>18186855659.579994</v>
      </c>
      <c r="F8" s="22">
        <v>17784529789.439999</v>
      </c>
      <c r="G8" s="23">
        <v>338589.67777777778</v>
      </c>
      <c r="H8" s="23">
        <v>4176566.0222222218</v>
      </c>
      <c r="I8" s="23">
        <v>2913339.78</v>
      </c>
      <c r="J8" s="23">
        <v>4556083515.75</v>
      </c>
      <c r="K8" s="24">
        <v>4161186141.0900002</v>
      </c>
      <c r="L8" s="39">
        <v>0.55540900000000004</v>
      </c>
      <c r="M8" s="40">
        <v>0.44458999999999999</v>
      </c>
      <c r="N8" s="22">
        <v>7428495.4799999986</v>
      </c>
      <c r="O8" s="23">
        <v>4556083515.75</v>
      </c>
      <c r="P8" s="23">
        <v>17784529789.439999</v>
      </c>
      <c r="Q8" s="28">
        <f t="shared" si="0"/>
        <v>22348041800.669998</v>
      </c>
      <c r="R8" s="55">
        <f t="shared" si="1"/>
        <v>3.3240028572782118E-4</v>
      </c>
      <c r="S8" s="55">
        <f t="shared" si="2"/>
        <v>0.20386947350409054</v>
      </c>
      <c r="T8" s="59">
        <f t="shared" si="3"/>
        <v>0.79579812621018164</v>
      </c>
    </row>
    <row r="9" spans="1:20" s="3" customFormat="1">
      <c r="A9" s="77"/>
      <c r="B9" s="8">
        <v>6</v>
      </c>
      <c r="C9" s="21">
        <v>182650</v>
      </c>
      <c r="D9" s="23">
        <v>116798.47</v>
      </c>
      <c r="E9" s="23">
        <v>24598109533.406666</v>
      </c>
      <c r="F9" s="22">
        <v>23952525446.52</v>
      </c>
      <c r="G9" s="23">
        <v>401673.31111111108</v>
      </c>
      <c r="H9" s="23">
        <v>2749875.2555555557</v>
      </c>
      <c r="I9" s="23">
        <v>9151121.6600000001</v>
      </c>
      <c r="J9" s="23">
        <v>5502048792.1000004</v>
      </c>
      <c r="K9" s="24">
        <v>4868767375.4399996</v>
      </c>
      <c r="L9" s="39">
        <v>0.61231800000000003</v>
      </c>
      <c r="M9" s="40">
        <v>0.387681</v>
      </c>
      <c r="N9" s="22">
        <v>12302670.226666667</v>
      </c>
      <c r="O9" s="23">
        <v>5502048792.1000004</v>
      </c>
      <c r="P9" s="23">
        <v>23952525446.52</v>
      </c>
      <c r="Q9" s="28">
        <f t="shared" si="0"/>
        <v>29466876908.846668</v>
      </c>
      <c r="R9" s="55">
        <f t="shared" si="1"/>
        <v>4.1750845414408706E-4</v>
      </c>
      <c r="S9" s="55">
        <f t="shared" si="2"/>
        <v>0.18671978062419478</v>
      </c>
      <c r="T9" s="59">
        <f t="shared" si="3"/>
        <v>0.81286271092166107</v>
      </c>
    </row>
    <row r="10" spans="1:20" s="3" customFormat="1">
      <c r="A10" s="77"/>
      <c r="B10" s="8">
        <v>7</v>
      </c>
      <c r="C10" s="21">
        <v>182650</v>
      </c>
      <c r="D10" s="23">
        <v>154873.82999999999</v>
      </c>
      <c r="E10" s="23">
        <v>32177061709.632225</v>
      </c>
      <c r="F10" s="22">
        <v>31314905063.5</v>
      </c>
      <c r="G10" s="23">
        <v>7529042.8666666662</v>
      </c>
      <c r="H10" s="23">
        <v>1845530.8555555556</v>
      </c>
      <c r="I10" s="23">
        <v>19330800.32</v>
      </c>
      <c r="J10" s="23">
        <v>5531741206.9099998</v>
      </c>
      <c r="K10" s="24">
        <v>4698289934.8199997</v>
      </c>
      <c r="L10" s="39">
        <v>0.61043099999999995</v>
      </c>
      <c r="M10" s="40">
        <v>0.38956800000000003</v>
      </c>
      <c r="N10" s="22">
        <v>28705374.042222224</v>
      </c>
      <c r="O10" s="23">
        <v>5531741206.9099998</v>
      </c>
      <c r="P10" s="23">
        <v>31314905063.5</v>
      </c>
      <c r="Q10" s="28">
        <f t="shared" si="0"/>
        <v>36875351644.452225</v>
      </c>
      <c r="R10" s="55">
        <f t="shared" si="1"/>
        <v>7.7844339815375983E-4</v>
      </c>
      <c r="S10" s="55">
        <f t="shared" si="2"/>
        <v>0.15001189033385753</v>
      </c>
      <c r="T10" s="59">
        <f t="shared" si="3"/>
        <v>0.84920966626798866</v>
      </c>
    </row>
    <row r="11" spans="1:20" s="3" customFormat="1">
      <c r="A11" s="77"/>
      <c r="B11" s="8">
        <v>8</v>
      </c>
      <c r="C11" s="25">
        <v>182650</v>
      </c>
      <c r="D11" s="23">
        <v>200762.99</v>
      </c>
      <c r="E11" s="23">
        <v>44187319516.316673</v>
      </c>
      <c r="F11" s="22">
        <v>42010742363.110001</v>
      </c>
      <c r="G11" s="23">
        <v>2836518.4888888891</v>
      </c>
      <c r="H11" s="23">
        <v>8856280.1777777784</v>
      </c>
      <c r="I11" s="23">
        <v>24957431.07</v>
      </c>
      <c r="J11" s="23">
        <v>10903107632.65</v>
      </c>
      <c r="K11" s="24">
        <v>8763180709.1800003</v>
      </c>
      <c r="L11" s="39">
        <v>0.62154500000000001</v>
      </c>
      <c r="M11" s="40">
        <v>0.37845400000000001</v>
      </c>
      <c r="N11" s="22">
        <v>36650229.736666664</v>
      </c>
      <c r="O11" s="23">
        <v>10903107632.65</v>
      </c>
      <c r="P11" s="23">
        <v>42010742363.110001</v>
      </c>
      <c r="Q11" s="28">
        <f t="shared" si="0"/>
        <v>52950500225.496666</v>
      </c>
      <c r="R11" s="55">
        <f t="shared" si="1"/>
        <v>6.9216021719505658E-4</v>
      </c>
      <c r="S11" s="55">
        <f t="shared" si="2"/>
        <v>0.205911324467525</v>
      </c>
      <c r="T11" s="59">
        <f t="shared" si="3"/>
        <v>0.79339651531527999</v>
      </c>
    </row>
    <row r="12" spans="1:20" s="3" customFormat="1">
      <c r="A12" s="77"/>
      <c r="B12" s="8">
        <v>9</v>
      </c>
      <c r="C12" s="25">
        <v>182650</v>
      </c>
      <c r="D12" s="23">
        <v>294643.57</v>
      </c>
      <c r="E12" s="23">
        <v>67358378606.854439</v>
      </c>
      <c r="F12" s="22">
        <v>57796927509.5</v>
      </c>
      <c r="G12" s="23">
        <v>6033333.2888888884</v>
      </c>
      <c r="H12" s="23">
        <v>11773961.955555554</v>
      </c>
      <c r="I12" s="23">
        <v>70513368.450000003</v>
      </c>
      <c r="J12" s="23">
        <v>19977548816.040001</v>
      </c>
      <c r="K12" s="24">
        <v>10504418382.379999</v>
      </c>
      <c r="L12" s="39">
        <v>0.52426399999999995</v>
      </c>
      <c r="M12" s="40">
        <v>0.47573500000000002</v>
      </c>
      <c r="N12" s="22">
        <v>88320663.694444448</v>
      </c>
      <c r="O12" s="23">
        <v>19977548816.040001</v>
      </c>
      <c r="P12" s="23">
        <v>57796927509.5</v>
      </c>
      <c r="Q12" s="28">
        <f t="shared" si="0"/>
        <v>77862796989.234436</v>
      </c>
      <c r="R12" s="55">
        <f t="shared" si="1"/>
        <v>1.1343114697851908E-3</v>
      </c>
      <c r="S12" s="55">
        <f t="shared" si="2"/>
        <v>0.25657373724709842</v>
      </c>
      <c r="T12" s="59">
        <f t="shared" si="3"/>
        <v>0.74229195128311654</v>
      </c>
    </row>
    <row r="13" spans="1:20" s="3" customFormat="1" ht="18" customHeight="1">
      <c r="A13" s="71" t="s">
        <v>5</v>
      </c>
      <c r="B13" s="8">
        <v>10</v>
      </c>
      <c r="C13" s="25">
        <v>18265</v>
      </c>
      <c r="D13" s="26">
        <v>448907.03</v>
      </c>
      <c r="E13" s="26">
        <v>8449183890.8633327</v>
      </c>
      <c r="F13" s="27">
        <v>7417334967.5500002</v>
      </c>
      <c r="G13" s="26">
        <v>812912.22222222225</v>
      </c>
      <c r="H13" s="26">
        <v>700686.11111111112</v>
      </c>
      <c r="I13" s="26">
        <v>8800647.4100000001</v>
      </c>
      <c r="J13" s="26">
        <v>2946372196.8400002</v>
      </c>
      <c r="K13" s="28">
        <v>1924837519.27</v>
      </c>
      <c r="L13" s="41">
        <v>0.54663399999999995</v>
      </c>
      <c r="M13" s="42">
        <v>0.45336500000000002</v>
      </c>
      <c r="N13" s="27">
        <v>10314245.743333334</v>
      </c>
      <c r="O13" s="26">
        <v>2946372196.8400002</v>
      </c>
      <c r="P13" s="26">
        <v>7417334967.5500002</v>
      </c>
      <c r="Q13" s="28">
        <f t="shared" si="0"/>
        <v>10374021410.133333</v>
      </c>
      <c r="R13" s="55">
        <f t="shared" si="1"/>
        <v>9.9423794645906458E-4</v>
      </c>
      <c r="S13" s="55">
        <f t="shared" si="2"/>
        <v>0.28401447041182959</v>
      </c>
      <c r="T13" s="59">
        <f t="shared" si="3"/>
        <v>0.71499129164171138</v>
      </c>
    </row>
    <row r="14" spans="1:20" s="3" customFormat="1">
      <c r="A14" s="71"/>
      <c r="B14" s="8">
        <v>11</v>
      </c>
      <c r="C14" s="25">
        <v>18265</v>
      </c>
      <c r="D14" s="26">
        <v>477179.04</v>
      </c>
      <c r="E14" s="26">
        <v>8979724231.3999977</v>
      </c>
      <c r="F14" s="27">
        <v>8070586160.9899998</v>
      </c>
      <c r="G14" s="26">
        <v>1460341.3666666667</v>
      </c>
      <c r="H14" s="26">
        <v>1494410.4333333331</v>
      </c>
      <c r="I14" s="26">
        <v>9632821.1099999994</v>
      </c>
      <c r="J14" s="26">
        <v>2622070575.4499998</v>
      </c>
      <c r="K14" s="28">
        <v>1725520077.95</v>
      </c>
      <c r="L14" s="41">
        <v>0.54710000000000003</v>
      </c>
      <c r="M14" s="42">
        <v>0.452899</v>
      </c>
      <c r="N14" s="27">
        <v>12587572.91</v>
      </c>
      <c r="O14" s="26">
        <v>2622070575.4499998</v>
      </c>
      <c r="P14" s="26">
        <v>8070586160.9899998</v>
      </c>
      <c r="Q14" s="28">
        <f t="shared" si="0"/>
        <v>10705244309.349998</v>
      </c>
      <c r="R14" s="55">
        <f t="shared" si="1"/>
        <v>1.1758323814250525E-3</v>
      </c>
      <c r="S14" s="55">
        <f t="shared" si="2"/>
        <v>0.2449332775301423</v>
      </c>
      <c r="T14" s="59">
        <f t="shared" si="3"/>
        <v>0.75389089008843269</v>
      </c>
    </row>
    <row r="15" spans="1:20" s="3" customFormat="1">
      <c r="A15" s="71"/>
      <c r="B15" s="8">
        <v>12</v>
      </c>
      <c r="C15" s="25">
        <v>18265</v>
      </c>
      <c r="D15" s="26">
        <v>509475.13</v>
      </c>
      <c r="E15" s="26">
        <v>9640173164.8666668</v>
      </c>
      <c r="F15" s="27">
        <v>8770748667.5100002</v>
      </c>
      <c r="G15" s="26">
        <v>908075.16666666663</v>
      </c>
      <c r="H15" s="26">
        <v>6718914.2000000002</v>
      </c>
      <c r="I15" s="26">
        <v>13750253.91</v>
      </c>
      <c r="J15" s="26">
        <v>2517441346.75</v>
      </c>
      <c r="K15" s="28">
        <v>1669394092.6700001</v>
      </c>
      <c r="L15" s="41">
        <v>0.54489200000000004</v>
      </c>
      <c r="M15" s="42">
        <v>0.45510699999999998</v>
      </c>
      <c r="N15" s="27">
        <v>21377243.276666667</v>
      </c>
      <c r="O15" s="26">
        <v>2517441346.75</v>
      </c>
      <c r="P15" s="26">
        <v>8770748667.5100002</v>
      </c>
      <c r="Q15" s="28">
        <f t="shared" si="0"/>
        <v>11309567257.536667</v>
      </c>
      <c r="R15" s="55">
        <f t="shared" si="1"/>
        <v>1.8901910913011219E-3</v>
      </c>
      <c r="S15" s="55">
        <f t="shared" si="2"/>
        <v>0.22259395867444737</v>
      </c>
      <c r="T15" s="59">
        <f t="shared" si="3"/>
        <v>0.77551585023425151</v>
      </c>
    </row>
    <row r="16" spans="1:20" s="3" customFormat="1">
      <c r="A16" s="71"/>
      <c r="B16" s="8">
        <v>13</v>
      </c>
      <c r="C16" s="25">
        <v>18265</v>
      </c>
      <c r="D16" s="26">
        <v>547587.02</v>
      </c>
      <c r="E16" s="26">
        <v>10472318903.454445</v>
      </c>
      <c r="F16" s="27">
        <v>9378644801.3400002</v>
      </c>
      <c r="G16" s="26">
        <v>3379033.3444444439</v>
      </c>
      <c r="H16" s="26">
        <v>4099991.1</v>
      </c>
      <c r="I16" s="26">
        <v>22936262.859999999</v>
      </c>
      <c r="J16" s="26">
        <v>4606953935.8800001</v>
      </c>
      <c r="K16" s="28">
        <v>3543695121.0700002</v>
      </c>
      <c r="L16" s="41">
        <v>0.56187100000000001</v>
      </c>
      <c r="M16" s="42">
        <v>0.43812800000000002</v>
      </c>
      <c r="N16" s="27">
        <v>30415287.304444443</v>
      </c>
      <c r="O16" s="26">
        <v>4606953935.8800001</v>
      </c>
      <c r="P16" s="26">
        <v>9378644801.3400002</v>
      </c>
      <c r="Q16" s="28">
        <f t="shared" si="0"/>
        <v>14016014024.524445</v>
      </c>
      <c r="R16" s="55">
        <f t="shared" si="1"/>
        <v>2.1700383041302227E-3</v>
      </c>
      <c r="S16" s="55">
        <f t="shared" si="2"/>
        <v>0.32869216082539637</v>
      </c>
      <c r="T16" s="59">
        <f t="shared" si="3"/>
        <v>0.66913780087047336</v>
      </c>
    </row>
    <row r="17" spans="1:20" s="3" customFormat="1">
      <c r="A17" s="71"/>
      <c r="B17" s="8">
        <v>14</v>
      </c>
      <c r="C17" s="25">
        <v>18265</v>
      </c>
      <c r="D17" s="26">
        <v>600000</v>
      </c>
      <c r="E17" s="26">
        <v>11591909950.102222</v>
      </c>
      <c r="F17" s="27">
        <v>10215306535.969999</v>
      </c>
      <c r="G17" s="26">
        <v>2666005.5</v>
      </c>
      <c r="H17" s="26">
        <v>11812750.422222223</v>
      </c>
      <c r="I17" s="26">
        <v>28481689.93</v>
      </c>
      <c r="J17" s="26">
        <v>5434593561.5100002</v>
      </c>
      <c r="K17" s="28">
        <v>4100950593.23</v>
      </c>
      <c r="L17" s="41">
        <v>0.570685</v>
      </c>
      <c r="M17" s="42">
        <v>0.42931399999999997</v>
      </c>
      <c r="N17" s="27">
        <v>42960445.852222219</v>
      </c>
      <c r="O17" s="26">
        <v>5434593561.5100002</v>
      </c>
      <c r="P17" s="26">
        <v>10215306535.969999</v>
      </c>
      <c r="Q17" s="28">
        <f t="shared" si="0"/>
        <v>15692860543.332222</v>
      </c>
      <c r="R17" s="55">
        <f t="shared" si="1"/>
        <v>2.7375790241426562E-3</v>
      </c>
      <c r="S17" s="55">
        <f t="shared" si="2"/>
        <v>0.34630993798126358</v>
      </c>
      <c r="T17" s="59">
        <f t="shared" si="3"/>
        <v>0.65095248299459374</v>
      </c>
    </row>
    <row r="18" spans="1:20" s="3" customFormat="1">
      <c r="A18" s="71"/>
      <c r="B18" s="8">
        <v>15</v>
      </c>
      <c r="C18" s="25">
        <v>18265</v>
      </c>
      <c r="D18" s="26">
        <v>671316</v>
      </c>
      <c r="E18" s="26">
        <v>13108630809.884445</v>
      </c>
      <c r="F18" s="27">
        <v>11490872801.469999</v>
      </c>
      <c r="G18" s="26">
        <v>2844580.1333333333</v>
      </c>
      <c r="H18" s="26">
        <v>7092085.611111111</v>
      </c>
      <c r="I18" s="26">
        <v>30304004.859999999</v>
      </c>
      <c r="J18" s="26">
        <v>4882757324.3100004</v>
      </c>
      <c r="K18" s="28">
        <v>3305239986.5</v>
      </c>
      <c r="L18" s="41">
        <v>0.58299599999999996</v>
      </c>
      <c r="M18" s="42">
        <v>0.41700300000000001</v>
      </c>
      <c r="N18" s="27">
        <v>40240670.604444444</v>
      </c>
      <c r="O18" s="26">
        <v>4882757324.3100004</v>
      </c>
      <c r="P18" s="26">
        <v>11490872801.469999</v>
      </c>
      <c r="Q18" s="28">
        <f t="shared" si="0"/>
        <v>16413870796.384445</v>
      </c>
      <c r="R18" s="55">
        <f t="shared" si="1"/>
        <v>2.4516258902993458E-3</v>
      </c>
      <c r="S18" s="55">
        <f t="shared" si="2"/>
        <v>0.29747750453753702</v>
      </c>
      <c r="T18" s="59">
        <f t="shared" si="3"/>
        <v>0.70007086957216358</v>
      </c>
    </row>
    <row r="19" spans="1:20" s="3" customFormat="1">
      <c r="A19" s="71"/>
      <c r="B19" s="8">
        <v>16</v>
      </c>
      <c r="C19" s="25">
        <v>18265</v>
      </c>
      <c r="D19" s="26">
        <v>771400</v>
      </c>
      <c r="E19" s="26">
        <v>15288123738.720001</v>
      </c>
      <c r="F19" s="27">
        <v>13357779061.049999</v>
      </c>
      <c r="G19" s="26">
        <v>5331052.1777777774</v>
      </c>
      <c r="H19" s="26">
        <v>14554141.922222223</v>
      </c>
      <c r="I19" s="26">
        <v>56171604.909999996</v>
      </c>
      <c r="J19" s="26">
        <v>6611932214.1199999</v>
      </c>
      <c r="K19" s="28">
        <v>4757644335.46</v>
      </c>
      <c r="L19" s="41">
        <v>0.576658</v>
      </c>
      <c r="M19" s="42">
        <v>0.42334100000000002</v>
      </c>
      <c r="N19" s="27">
        <v>76056799.00999999</v>
      </c>
      <c r="O19" s="26">
        <v>6611932214.1199999</v>
      </c>
      <c r="P19" s="26">
        <v>13357779061.049999</v>
      </c>
      <c r="Q19" s="28">
        <f t="shared" si="0"/>
        <v>20045768074.18</v>
      </c>
      <c r="R19" s="55">
        <f t="shared" si="1"/>
        <v>3.7941573866638284E-3</v>
      </c>
      <c r="S19" s="55">
        <f t="shared" si="2"/>
        <v>0.32984179950862125</v>
      </c>
      <c r="T19" s="59">
        <f t="shared" si="3"/>
        <v>0.66636404310471486</v>
      </c>
    </row>
    <row r="20" spans="1:20" s="3" customFormat="1">
      <c r="A20" s="71"/>
      <c r="B20" s="8">
        <v>17</v>
      </c>
      <c r="C20" s="25">
        <v>18265</v>
      </c>
      <c r="D20" s="26">
        <v>910670.51</v>
      </c>
      <c r="E20" s="26">
        <v>18535468389.195553</v>
      </c>
      <c r="F20" s="27">
        <v>15989823394.139999</v>
      </c>
      <c r="G20" s="26">
        <v>8038889.2444444448</v>
      </c>
      <c r="H20" s="26">
        <v>35151740.01111111</v>
      </c>
      <c r="I20" s="26">
        <v>56746648.479999997</v>
      </c>
      <c r="J20" s="26">
        <v>8863430095.8400002</v>
      </c>
      <c r="K20" s="28">
        <v>6417722378.5200005</v>
      </c>
      <c r="L20" s="41">
        <v>0.600831</v>
      </c>
      <c r="M20" s="42">
        <v>0.39916800000000002</v>
      </c>
      <c r="N20" s="27">
        <v>99937277.735555559</v>
      </c>
      <c r="O20" s="26">
        <v>8863430095.8400002</v>
      </c>
      <c r="P20" s="26">
        <v>15989823394.139999</v>
      </c>
      <c r="Q20" s="28">
        <f t="shared" si="0"/>
        <v>24953190767.715553</v>
      </c>
      <c r="R20" s="55">
        <f t="shared" si="1"/>
        <v>4.0049899295786428E-3</v>
      </c>
      <c r="S20" s="55">
        <f t="shared" si="2"/>
        <v>0.35520227366303425</v>
      </c>
      <c r="T20" s="59">
        <f t="shared" si="3"/>
        <v>0.64079273640738721</v>
      </c>
    </row>
    <row r="21" spans="1:20" s="3" customFormat="1">
      <c r="A21" s="71"/>
      <c r="B21" s="8">
        <v>18</v>
      </c>
      <c r="C21" s="29">
        <v>18265</v>
      </c>
      <c r="D21" s="30">
        <v>1139840.21</v>
      </c>
      <c r="E21" s="30">
        <v>24843310446.962223</v>
      </c>
      <c r="F21" s="31">
        <v>20678461657.740002</v>
      </c>
      <c r="G21" s="30">
        <v>19326635.111111112</v>
      </c>
      <c r="H21" s="30">
        <v>46191087.411111109</v>
      </c>
      <c r="I21" s="30">
        <v>81938066.650000006</v>
      </c>
      <c r="J21" s="30">
        <v>13465657500.139999</v>
      </c>
      <c r="K21" s="32">
        <v>9448264500.0900002</v>
      </c>
      <c r="L21" s="41">
        <v>0.62285299999999999</v>
      </c>
      <c r="M21" s="42">
        <v>0.37714599999999998</v>
      </c>
      <c r="N21" s="31">
        <v>147455789.17222223</v>
      </c>
      <c r="O21" s="30">
        <v>13465657500.139999</v>
      </c>
      <c r="P21" s="30">
        <v>20678461657.740002</v>
      </c>
      <c r="Q21" s="28">
        <f t="shared" si="0"/>
        <v>34291574947.052223</v>
      </c>
      <c r="R21" s="55">
        <f t="shared" si="1"/>
        <v>4.3000588161932127E-3</v>
      </c>
      <c r="S21" s="55">
        <f t="shared" si="2"/>
        <v>0.39268122041439035</v>
      </c>
      <c r="T21" s="59">
        <f t="shared" si="3"/>
        <v>0.60301872076941643</v>
      </c>
    </row>
    <row r="22" spans="1:20" s="3" customFormat="1">
      <c r="A22" s="71"/>
      <c r="B22" s="8">
        <v>19</v>
      </c>
      <c r="C22" s="29">
        <v>18264</v>
      </c>
      <c r="D22" s="30">
        <v>1683084.73</v>
      </c>
      <c r="E22" s="30">
        <v>72515432677.360016</v>
      </c>
      <c r="F22" s="31">
        <v>44861755224.959999</v>
      </c>
      <c r="G22" s="30">
        <v>3385207152.7999997</v>
      </c>
      <c r="H22" s="30">
        <v>1806160911.9000001</v>
      </c>
      <c r="I22" s="30">
        <v>394594847.29000002</v>
      </c>
      <c r="J22" s="30">
        <v>46398426742.559998</v>
      </c>
      <c r="K22" s="32">
        <v>24330712202.150002</v>
      </c>
      <c r="L22" s="41">
        <v>0.66114799999999996</v>
      </c>
      <c r="M22" s="42">
        <v>0.33885100000000001</v>
      </c>
      <c r="N22" s="31">
        <v>5585962911.9899998</v>
      </c>
      <c r="O22" s="30">
        <v>46398426742.559998</v>
      </c>
      <c r="P22" s="30">
        <v>44861755224.959999</v>
      </c>
      <c r="Q22" s="28">
        <f t="shared" si="0"/>
        <v>96846144879.509995</v>
      </c>
      <c r="R22" s="55">
        <f t="shared" si="1"/>
        <v>5.7678732787347503E-2</v>
      </c>
      <c r="S22" s="55">
        <f t="shared" si="2"/>
        <v>0.4790942045270471</v>
      </c>
      <c r="T22" s="59">
        <f t="shared" si="3"/>
        <v>0.46322706268560543</v>
      </c>
    </row>
    <row r="23" spans="1:20" s="3" customFormat="1">
      <c r="A23" s="71" t="s">
        <v>7</v>
      </c>
      <c r="B23" s="8">
        <v>20</v>
      </c>
      <c r="C23" s="29">
        <v>1827</v>
      </c>
      <c r="D23" s="30">
        <v>1683084.73</v>
      </c>
      <c r="E23" s="30">
        <v>3172112615.2244444</v>
      </c>
      <c r="F23" s="31">
        <v>2622694836.2600002</v>
      </c>
      <c r="G23" s="30">
        <v>5039894.5222222228</v>
      </c>
      <c r="H23" s="30">
        <v>9662219.5222222228</v>
      </c>
      <c r="I23" s="30">
        <v>13679750.949999999</v>
      </c>
      <c r="J23" s="30">
        <v>1856462934.46</v>
      </c>
      <c r="K23" s="32">
        <v>1335427020.49</v>
      </c>
      <c r="L23" s="41">
        <v>0.61263199999999995</v>
      </c>
      <c r="M23" s="42">
        <v>0.38736700000000002</v>
      </c>
      <c r="N23" s="31">
        <v>28381864.994444445</v>
      </c>
      <c r="O23" s="30">
        <v>1856462934.46</v>
      </c>
      <c r="P23" s="30">
        <v>2622694836.2600002</v>
      </c>
      <c r="Q23" s="28">
        <f t="shared" si="0"/>
        <v>4507539635.7144451</v>
      </c>
      <c r="R23" s="55">
        <f t="shared" si="1"/>
        <v>6.2965314313749611E-3</v>
      </c>
      <c r="S23" s="55">
        <f t="shared" si="2"/>
        <v>0.41185726238561421</v>
      </c>
      <c r="T23" s="59">
        <f t="shared" si="3"/>
        <v>0.58184620618301075</v>
      </c>
    </row>
    <row r="24" spans="1:20" s="3" customFormat="1">
      <c r="A24" s="71"/>
      <c r="B24" s="8">
        <v>21</v>
      </c>
      <c r="C24" s="29">
        <v>1827</v>
      </c>
      <c r="D24" s="30">
        <v>1787500</v>
      </c>
      <c r="E24" s="30">
        <v>3379687476.1811113</v>
      </c>
      <c r="F24" s="31">
        <v>2774415877.6399999</v>
      </c>
      <c r="G24" s="30">
        <v>1002711.8888888888</v>
      </c>
      <c r="H24" s="30">
        <v>11757435.522222223</v>
      </c>
      <c r="I24" s="30">
        <v>8486893.1699999999</v>
      </c>
      <c r="J24" s="30">
        <v>2477169721.2600002</v>
      </c>
      <c r="K24" s="32">
        <v>1893145163.3</v>
      </c>
      <c r="L24" s="41">
        <v>0.62436800000000003</v>
      </c>
      <c r="M24" s="42">
        <v>0.37563099999999999</v>
      </c>
      <c r="N24" s="31">
        <v>21247040.581111111</v>
      </c>
      <c r="O24" s="30">
        <v>2477169721.2600002</v>
      </c>
      <c r="P24" s="30">
        <v>2774415877.6399999</v>
      </c>
      <c r="Q24" s="28">
        <f t="shared" si="0"/>
        <v>5272832639.4811115</v>
      </c>
      <c r="R24" s="55">
        <f t="shared" si="1"/>
        <v>4.0295306211732881E-3</v>
      </c>
      <c r="S24" s="55">
        <f t="shared" si="2"/>
        <v>0.4697986624327552</v>
      </c>
      <c r="T24" s="59">
        <f t="shared" si="3"/>
        <v>0.52617180694607146</v>
      </c>
    </row>
    <row r="25" spans="1:20" s="3" customFormat="1">
      <c r="A25" s="71"/>
      <c r="B25" s="8">
        <v>22</v>
      </c>
      <c r="C25" s="29">
        <v>1827</v>
      </c>
      <c r="D25" s="30">
        <v>1916666.67</v>
      </c>
      <c r="E25" s="30">
        <v>3634061508.5544443</v>
      </c>
      <c r="F25" s="31">
        <v>2903875948.3099999</v>
      </c>
      <c r="G25" s="30">
        <v>5037402.111111111</v>
      </c>
      <c r="H25" s="30">
        <v>12267965.233333334</v>
      </c>
      <c r="I25" s="30">
        <v>22393606.140000001</v>
      </c>
      <c r="J25" s="30">
        <v>2040974802.21</v>
      </c>
      <c r="K25" s="32">
        <v>1350488215.45</v>
      </c>
      <c r="L25" s="41">
        <v>0.63636300000000001</v>
      </c>
      <c r="M25" s="42">
        <v>0.36363600000000001</v>
      </c>
      <c r="N25" s="31">
        <v>39698973.484444447</v>
      </c>
      <c r="O25" s="30">
        <v>2040974802.21</v>
      </c>
      <c r="P25" s="30">
        <v>2903875948.3099999</v>
      </c>
      <c r="Q25" s="28">
        <f t="shared" si="0"/>
        <v>4984549724.0044441</v>
      </c>
      <c r="R25" s="55">
        <f t="shared" si="1"/>
        <v>7.9644051484256094E-3</v>
      </c>
      <c r="S25" s="55">
        <f t="shared" si="2"/>
        <v>0.40946021510852526</v>
      </c>
      <c r="T25" s="59">
        <f t="shared" si="3"/>
        <v>0.58257537974304918</v>
      </c>
    </row>
    <row r="26" spans="1:20" s="3" customFormat="1">
      <c r="A26" s="71"/>
      <c r="B26" s="8">
        <v>23</v>
      </c>
      <c r="C26" s="29">
        <v>1827</v>
      </c>
      <c r="D26" s="30">
        <v>2067018.3</v>
      </c>
      <c r="E26" s="30">
        <v>3940653339.312223</v>
      </c>
      <c r="F26" s="31">
        <v>3198913770.8200002</v>
      </c>
      <c r="G26" s="30">
        <v>10325632.988888888</v>
      </c>
      <c r="H26" s="30">
        <v>42042138.333333336</v>
      </c>
      <c r="I26" s="30">
        <v>6289719.75</v>
      </c>
      <c r="J26" s="30">
        <v>2519213540.4000001</v>
      </c>
      <c r="K26" s="32">
        <v>1836131462.98</v>
      </c>
      <c r="L26" s="41">
        <v>0.65146300000000001</v>
      </c>
      <c r="M26" s="42">
        <v>0.34853600000000001</v>
      </c>
      <c r="N26" s="31">
        <v>58657491.072222225</v>
      </c>
      <c r="O26" s="30">
        <v>2519213540.4000001</v>
      </c>
      <c r="P26" s="30">
        <v>3198913770.8200002</v>
      </c>
      <c r="Q26" s="28">
        <f t="shared" si="0"/>
        <v>5776784802.292223</v>
      </c>
      <c r="R26" s="55">
        <f t="shared" si="1"/>
        <v>1.0154003148766591E-2</v>
      </c>
      <c r="S26" s="55">
        <f t="shared" si="2"/>
        <v>0.43609267553127101</v>
      </c>
      <c r="T26" s="59">
        <f t="shared" si="3"/>
        <v>0.55375332131996224</v>
      </c>
    </row>
    <row r="27" spans="1:20" s="3" customFormat="1">
      <c r="A27" s="71"/>
      <c r="B27" s="8">
        <v>24</v>
      </c>
      <c r="C27" s="29">
        <v>1826</v>
      </c>
      <c r="D27" s="30">
        <v>2245346.91</v>
      </c>
      <c r="E27" s="30">
        <v>4302675077.8022223</v>
      </c>
      <c r="F27" s="31">
        <v>3464416051.5300002</v>
      </c>
      <c r="G27" s="30">
        <v>12177714.4</v>
      </c>
      <c r="H27" s="30">
        <v>31328551.822222222</v>
      </c>
      <c r="I27" s="30">
        <v>14103803.789999999</v>
      </c>
      <c r="J27" s="30">
        <v>2127472847.8099999</v>
      </c>
      <c r="K27" s="32">
        <v>1346823891.55</v>
      </c>
      <c r="L27" s="41">
        <v>0.638405</v>
      </c>
      <c r="M27" s="42">
        <v>0.36159400000000003</v>
      </c>
      <c r="N27" s="31">
        <v>57610070.012222223</v>
      </c>
      <c r="O27" s="30">
        <v>2127472847.8099999</v>
      </c>
      <c r="P27" s="30">
        <v>3464416051.5300002</v>
      </c>
      <c r="Q27" s="28">
        <f t="shared" si="0"/>
        <v>5649498969.3522224</v>
      </c>
      <c r="R27" s="55">
        <f t="shared" si="1"/>
        <v>1.0197376851425084E-2</v>
      </c>
      <c r="S27" s="55">
        <f t="shared" si="2"/>
        <v>0.37657726098389538</v>
      </c>
      <c r="T27" s="59">
        <f t="shared" si="3"/>
        <v>0.61322536216467949</v>
      </c>
    </row>
    <row r="28" spans="1:20" s="3" customFormat="1">
      <c r="A28" s="71"/>
      <c r="B28" s="8">
        <v>25</v>
      </c>
      <c r="C28" s="29">
        <v>1826</v>
      </c>
      <c r="D28" s="30">
        <v>2477894.25</v>
      </c>
      <c r="E28" s="30">
        <v>4792869165.7511101</v>
      </c>
      <c r="F28" s="31">
        <v>3675889843.98</v>
      </c>
      <c r="G28" s="30">
        <v>14367321.677777776</v>
      </c>
      <c r="H28" s="30">
        <v>17558314.233333334</v>
      </c>
      <c r="I28" s="30">
        <v>17814669.120000001</v>
      </c>
      <c r="J28" s="30">
        <v>3364111144.5</v>
      </c>
      <c r="K28" s="32">
        <v>2296872127.7600002</v>
      </c>
      <c r="L28" s="41">
        <v>0.62803799999999999</v>
      </c>
      <c r="M28" s="42">
        <v>0.37196099999999999</v>
      </c>
      <c r="N28" s="31">
        <v>49740305.031111106</v>
      </c>
      <c r="O28" s="30">
        <v>3364111144.5</v>
      </c>
      <c r="P28" s="30">
        <v>3675889843.98</v>
      </c>
      <c r="Q28" s="28">
        <f t="shared" si="0"/>
        <v>7089741293.5111113</v>
      </c>
      <c r="R28" s="55">
        <f t="shared" si="1"/>
        <v>7.0158138318299349E-3</v>
      </c>
      <c r="S28" s="55">
        <f t="shared" si="2"/>
        <v>0.47450407641517245</v>
      </c>
      <c r="T28" s="59">
        <f t="shared" si="3"/>
        <v>0.51848010975299763</v>
      </c>
    </row>
    <row r="29" spans="1:20" s="3" customFormat="1">
      <c r="A29" s="71"/>
      <c r="B29" s="8">
        <v>26</v>
      </c>
      <c r="C29" s="29">
        <v>1826</v>
      </c>
      <c r="D29" s="30">
        <v>2790893.83</v>
      </c>
      <c r="E29" s="30">
        <v>5525539504.54</v>
      </c>
      <c r="F29" s="31">
        <v>4211467030.4200001</v>
      </c>
      <c r="G29" s="30">
        <v>25461738.955555554</v>
      </c>
      <c r="H29" s="30">
        <v>37816770.844444439</v>
      </c>
      <c r="I29" s="30">
        <v>25793719.300000001</v>
      </c>
      <c r="J29" s="30">
        <v>2725754252.98</v>
      </c>
      <c r="K29" s="32">
        <v>1500754007.96</v>
      </c>
      <c r="L29" s="41">
        <v>0.63928700000000005</v>
      </c>
      <c r="M29" s="42">
        <v>0.36071199999999998</v>
      </c>
      <c r="N29" s="31">
        <v>89072229.099999994</v>
      </c>
      <c r="O29" s="30">
        <v>2725754252.98</v>
      </c>
      <c r="P29" s="30">
        <v>4211467030.4200001</v>
      </c>
      <c r="Q29" s="28">
        <f t="shared" si="0"/>
        <v>7026293512.5</v>
      </c>
      <c r="R29" s="55">
        <f t="shared" si="1"/>
        <v>1.2676986656127823E-2</v>
      </c>
      <c r="S29" s="55">
        <f t="shared" si="2"/>
        <v>0.3879362921760664</v>
      </c>
      <c r="T29" s="59">
        <f t="shared" si="3"/>
        <v>0.59938672116780578</v>
      </c>
    </row>
    <row r="30" spans="1:20" s="3" customFormat="1">
      <c r="A30" s="71"/>
      <c r="B30" s="8">
        <v>27</v>
      </c>
      <c r="C30" s="29">
        <v>1826</v>
      </c>
      <c r="D30" s="30">
        <v>3296846.78</v>
      </c>
      <c r="E30" s="30">
        <v>6743592297.7466679</v>
      </c>
      <c r="F30" s="31">
        <v>4946619159.4700003</v>
      </c>
      <c r="G30" s="30">
        <v>63289872.422222219</v>
      </c>
      <c r="H30" s="30">
        <v>67411001.944444448</v>
      </c>
      <c r="I30" s="30">
        <v>34372496.18</v>
      </c>
      <c r="J30" s="30">
        <v>4802191458.3800001</v>
      </c>
      <c r="K30" s="32">
        <v>3170291690.6500001</v>
      </c>
      <c r="L30" s="41">
        <v>0.68378499999999998</v>
      </c>
      <c r="M30" s="42">
        <v>0.316214</v>
      </c>
      <c r="N30" s="31">
        <v>165073370.54666668</v>
      </c>
      <c r="O30" s="30">
        <v>4802191458.3800001</v>
      </c>
      <c r="P30" s="30">
        <v>4946619159.4700003</v>
      </c>
      <c r="Q30" s="28">
        <f t="shared" si="0"/>
        <v>9913883988.3966675</v>
      </c>
      <c r="R30" s="55">
        <f t="shared" si="1"/>
        <v>1.6650726470056599E-2</v>
      </c>
      <c r="S30" s="55">
        <f t="shared" si="2"/>
        <v>0.48439052383511289</v>
      </c>
      <c r="T30" s="59">
        <f t="shared" si="3"/>
        <v>0.49895874969483045</v>
      </c>
    </row>
    <row r="31" spans="1:20" s="3" customFormat="1">
      <c r="A31" s="71"/>
      <c r="B31" s="8">
        <v>28</v>
      </c>
      <c r="C31" s="29">
        <v>1826</v>
      </c>
      <c r="D31" s="30">
        <v>4165944.66</v>
      </c>
      <c r="E31" s="30">
        <v>9266434606.5466671</v>
      </c>
      <c r="F31" s="31">
        <v>6579251844.4200001</v>
      </c>
      <c r="G31" s="30">
        <v>107770686.18888888</v>
      </c>
      <c r="H31" s="30">
        <v>132594507.57777777</v>
      </c>
      <c r="I31" s="30">
        <v>48808307.240000002</v>
      </c>
      <c r="J31" s="30">
        <v>5761520875.0200005</v>
      </c>
      <c r="K31" s="32">
        <v>3363511613.9000001</v>
      </c>
      <c r="L31" s="41">
        <v>0.70869000000000004</v>
      </c>
      <c r="M31" s="42">
        <v>0.29130899999999998</v>
      </c>
      <c r="N31" s="31">
        <v>289173501.00666666</v>
      </c>
      <c r="O31" s="30">
        <v>5761520875.0200005</v>
      </c>
      <c r="P31" s="30">
        <v>6579251844.4200001</v>
      </c>
      <c r="Q31" s="28">
        <f t="shared" si="0"/>
        <v>12629946220.446667</v>
      </c>
      <c r="R31" s="55">
        <f t="shared" si="1"/>
        <v>2.2895861625960259E-2</v>
      </c>
      <c r="S31" s="55">
        <f t="shared" si="2"/>
        <v>0.45617936723219399</v>
      </c>
      <c r="T31" s="59">
        <f t="shared" si="3"/>
        <v>0.52092477114184577</v>
      </c>
    </row>
    <row r="32" spans="1:20" s="3" customFormat="1">
      <c r="A32" s="71"/>
      <c r="B32" s="8">
        <v>29</v>
      </c>
      <c r="C32" s="33">
        <v>1826</v>
      </c>
      <c r="D32" s="34">
        <v>6338212.5999999996</v>
      </c>
      <c r="E32" s="34">
        <v>27757807085.701111</v>
      </c>
      <c r="F32" s="35">
        <v>10484210862.110001</v>
      </c>
      <c r="G32" s="34">
        <v>3140734177.6444445</v>
      </c>
      <c r="H32" s="34">
        <v>1443722006.8666668</v>
      </c>
      <c r="I32" s="34">
        <v>202851881.65000001</v>
      </c>
      <c r="J32" s="34">
        <v>18723555165.540001</v>
      </c>
      <c r="K32" s="36">
        <v>6237267008.1099997</v>
      </c>
      <c r="L32" s="43">
        <v>0.800956</v>
      </c>
      <c r="M32" s="44">
        <v>0.199043</v>
      </c>
      <c r="N32" s="35">
        <v>4787308066.1611109</v>
      </c>
      <c r="O32" s="34">
        <v>18723555165.540001</v>
      </c>
      <c r="P32" s="34">
        <v>10484210862.110001</v>
      </c>
      <c r="Q32" s="67">
        <f t="shared" si="0"/>
        <v>33995074093.811111</v>
      </c>
      <c r="R32" s="60">
        <f t="shared" si="1"/>
        <v>0.14082358087969729</v>
      </c>
      <c r="S32" s="60">
        <f t="shared" si="2"/>
        <v>0.55077259469626139</v>
      </c>
      <c r="T32" s="61">
        <f t="shared" si="3"/>
        <v>0.30840382442404141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>
      <c r="A42" s="45" t="s">
        <v>36</v>
      </c>
      <c r="C42" s="3"/>
      <c r="E42" s="3"/>
      <c r="F42" s="3"/>
      <c r="G42" s="3"/>
      <c r="H42" s="3"/>
      <c r="I42" s="3"/>
      <c r="J42" s="3"/>
      <c r="K42" s="3"/>
      <c r="L42" s="14"/>
      <c r="M42" s="14"/>
      <c r="P42" s="3"/>
      <c r="Q42" s="46"/>
      <c r="R42" s="3"/>
    </row>
    <row r="43" spans="1:20" s="3" customFormat="1">
      <c r="A43" s="3" t="s">
        <v>37</v>
      </c>
      <c r="B43" s="5"/>
      <c r="D43"/>
      <c r="L43" s="14"/>
      <c r="M43" s="14"/>
      <c r="N43"/>
      <c r="O43"/>
      <c r="Q43" s="46"/>
    </row>
    <row r="44" spans="1:20" s="10" customFormat="1">
      <c r="A44" s="3" t="s">
        <v>38</v>
      </c>
      <c r="B44" s="11"/>
      <c r="L44" s="16"/>
      <c r="M44" s="16"/>
      <c r="Q44" s="46"/>
      <c r="R44" s="3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E2030-B75D-4DAF-A85D-AFC554F00E61}">
  <dimension ref="A1:T56"/>
  <sheetViews>
    <sheetView showGridLines="0" zoomScale="80" zoomScaleNormal="80" workbookViewId="0">
      <pane xSplit="1" ySplit="3" topLeftCell="B24" activePane="bottomRight" state="frozen"/>
      <selection activeCell="Y32" sqref="Y32"/>
      <selection pane="topRight" activeCell="Y32" sqref="Y32"/>
      <selection pane="bottomLeft" activeCell="Y32" sqref="Y32"/>
      <selection pane="bottomRight" activeCell="A33" sqref="A33:XFD33"/>
    </sheetView>
  </sheetViews>
  <sheetFormatPr baseColWidth="10" defaultColWidth="10.59765625" defaultRowHeight="15.6"/>
  <cols>
    <col min="1" max="1" width="18.8984375" customWidth="1"/>
    <col min="2" max="2" width="5.8984375" style="1" customWidth="1"/>
    <col min="3" max="3" width="19.69921875" customWidth="1"/>
    <col min="4" max="6" width="19.8984375" bestFit="1" customWidth="1"/>
    <col min="7" max="7" width="18.59765625" bestFit="1" customWidth="1"/>
    <col min="8" max="9" width="17.5" bestFit="1" customWidth="1"/>
    <col min="10" max="10" width="19.8984375" bestFit="1" customWidth="1"/>
    <col min="11" max="11" width="18.59765625" bestFit="1" customWidth="1"/>
    <col min="12" max="13" width="20.59765625" style="15" customWidth="1"/>
    <col min="14" max="14" width="19.69921875" customWidth="1"/>
    <col min="15" max="15" width="22.3984375" customWidth="1"/>
    <col min="16" max="16" width="23.69921875" customWidth="1"/>
    <col min="17" max="17" width="17.19921875" bestFit="1" customWidth="1"/>
    <col min="18" max="18" width="11.09765625" bestFit="1" customWidth="1"/>
    <col min="19" max="19" width="18.796875" customWidth="1"/>
    <col min="20" max="20" width="18.59765625" customWidth="1"/>
  </cols>
  <sheetData>
    <row r="1" spans="1:20" ht="54.9" customHeight="1">
      <c r="A1" s="3"/>
      <c r="B1" s="5"/>
      <c r="C1" s="73" t="s">
        <v>51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s="4" customFormat="1" ht="15.75" customHeight="1">
      <c r="A2" s="72" t="s">
        <v>42</v>
      </c>
      <c r="B2" s="6"/>
      <c r="C2" s="78" t="s">
        <v>12</v>
      </c>
      <c r="D2" s="80" t="s">
        <v>9</v>
      </c>
      <c r="E2" s="82" t="s">
        <v>28</v>
      </c>
      <c r="F2" s="84" t="s">
        <v>11</v>
      </c>
      <c r="G2" s="80"/>
      <c r="H2" s="80"/>
      <c r="I2" s="80"/>
      <c r="J2" s="80"/>
      <c r="K2" s="82"/>
      <c r="L2" s="75" t="s">
        <v>4</v>
      </c>
      <c r="M2" s="76"/>
      <c r="N2" s="88" t="s">
        <v>2</v>
      </c>
      <c r="O2" s="88"/>
      <c r="P2" s="88"/>
      <c r="Q2" s="88"/>
      <c r="R2" s="88"/>
      <c r="S2" s="88"/>
      <c r="T2" s="88"/>
    </row>
    <row r="3" spans="1:20" s="2" customFormat="1" ht="62.4">
      <c r="A3" s="72"/>
      <c r="B3" s="7" t="s">
        <v>3</v>
      </c>
      <c r="C3" s="86"/>
      <c r="D3" s="87"/>
      <c r="E3" s="83"/>
      <c r="F3" s="18" t="s">
        <v>13</v>
      </c>
      <c r="G3" s="19" t="s">
        <v>14</v>
      </c>
      <c r="H3" s="19" t="s">
        <v>15</v>
      </c>
      <c r="I3" s="19" t="s">
        <v>16</v>
      </c>
      <c r="J3" s="19" t="s">
        <v>17</v>
      </c>
      <c r="K3" s="20" t="s">
        <v>18</v>
      </c>
      <c r="L3" s="38" t="s">
        <v>0</v>
      </c>
      <c r="M3" s="38" t="s">
        <v>1</v>
      </c>
      <c r="N3" s="37" t="s">
        <v>33</v>
      </c>
      <c r="O3" s="37" t="s">
        <v>34</v>
      </c>
      <c r="P3" s="37" t="s">
        <v>35</v>
      </c>
      <c r="Q3" s="54" t="s">
        <v>29</v>
      </c>
      <c r="R3" s="37" t="s">
        <v>30</v>
      </c>
      <c r="S3" s="37" t="s">
        <v>31</v>
      </c>
      <c r="T3" s="54" t="s">
        <v>32</v>
      </c>
    </row>
    <row r="4" spans="1:20" s="3" customFormat="1">
      <c r="A4" s="77" t="s">
        <v>6</v>
      </c>
      <c r="B4" s="8">
        <v>1</v>
      </c>
      <c r="C4" s="21">
        <v>173917</v>
      </c>
      <c r="D4" s="23">
        <v>0</v>
      </c>
      <c r="E4" s="23">
        <v>1366313238.996666</v>
      </c>
      <c r="F4" s="22">
        <v>1323582083.3299999</v>
      </c>
      <c r="G4" s="23">
        <v>711449.53333333333</v>
      </c>
      <c r="H4" s="23">
        <v>96098.033333333326</v>
      </c>
      <c r="I4" s="23">
        <v>9576702.8699999992</v>
      </c>
      <c r="J4" s="23">
        <v>3962604880.4699998</v>
      </c>
      <c r="K4" s="24">
        <v>3930257975.2399998</v>
      </c>
      <c r="L4" s="39">
        <v>0.60505299999999995</v>
      </c>
      <c r="M4" s="40">
        <v>0.39494600000000002</v>
      </c>
      <c r="N4" s="22">
        <v>10384250.436666666</v>
      </c>
      <c r="O4" s="23">
        <v>3962604880.4699998</v>
      </c>
      <c r="P4" s="23">
        <v>1323582083.3299999</v>
      </c>
      <c r="Q4" s="24">
        <f>SUM(N4:P4)</f>
        <v>5296571214.2366657</v>
      </c>
      <c r="R4" s="55">
        <f t="shared" ref="R4:T4" si="0">+N4/$Q4</f>
        <v>1.9605609018821112E-3</v>
      </c>
      <c r="S4" s="55">
        <f t="shared" si="0"/>
        <v>0.74814530385599365</v>
      </c>
      <c r="T4" s="59">
        <f t="shared" si="0"/>
        <v>0.24989413524212431</v>
      </c>
    </row>
    <row r="5" spans="1:20" s="3" customFormat="1">
      <c r="A5" s="77"/>
      <c r="B5" s="8">
        <v>2</v>
      </c>
      <c r="C5" s="21">
        <v>173917</v>
      </c>
      <c r="D5" s="23">
        <v>18000</v>
      </c>
      <c r="E5" s="23">
        <v>5001311774.996666</v>
      </c>
      <c r="F5" s="22">
        <v>4873825048.8999996</v>
      </c>
      <c r="G5" s="23">
        <v>871796.66666666663</v>
      </c>
      <c r="H5" s="23">
        <v>148287.69999999998</v>
      </c>
      <c r="I5" s="23">
        <v>1803112.83</v>
      </c>
      <c r="J5" s="23">
        <v>4251325853.0599999</v>
      </c>
      <c r="K5" s="24">
        <v>4126662324.1599998</v>
      </c>
      <c r="L5" s="39">
        <v>0.58720399999999995</v>
      </c>
      <c r="M5" s="40">
        <v>0.41279500000000002</v>
      </c>
      <c r="N5" s="22">
        <v>2823197.1966666668</v>
      </c>
      <c r="O5" s="23">
        <v>4251325853.0599999</v>
      </c>
      <c r="P5" s="23">
        <v>4873825048.8999996</v>
      </c>
      <c r="Q5" s="24">
        <f t="shared" ref="Q5:Q31" si="1">SUM(N5:P5)</f>
        <v>9127974099.1566658</v>
      </c>
      <c r="R5" s="55">
        <f t="shared" ref="R5:R31" si="2">+N5/$Q5</f>
        <v>3.092906669101419E-4</v>
      </c>
      <c r="S5" s="55">
        <f t="shared" ref="S5:S31" si="3">+O5/$Q5</f>
        <v>0.46574692334554063</v>
      </c>
      <c r="T5" s="59">
        <f t="shared" ref="T5:T31" si="4">+P5/$Q5</f>
        <v>0.53394378598754932</v>
      </c>
    </row>
    <row r="6" spans="1:20" s="3" customFormat="1">
      <c r="A6" s="77"/>
      <c r="B6" s="8">
        <v>3</v>
      </c>
      <c r="C6" s="21">
        <v>173917</v>
      </c>
      <c r="D6" s="23">
        <v>40644.75</v>
      </c>
      <c r="E6" s="23">
        <v>9004467329.9655571</v>
      </c>
      <c r="F6" s="22">
        <v>8840728449.2199993</v>
      </c>
      <c r="G6" s="23">
        <v>79375.099999999991</v>
      </c>
      <c r="H6" s="23">
        <v>223076.45555555556</v>
      </c>
      <c r="I6" s="23">
        <v>1043391.19</v>
      </c>
      <c r="J6" s="23">
        <v>3358711642.46</v>
      </c>
      <c r="K6" s="24">
        <v>3196318604.46</v>
      </c>
      <c r="L6" s="39">
        <v>0.530999</v>
      </c>
      <c r="M6" s="40">
        <v>0.46899999999999997</v>
      </c>
      <c r="N6" s="22">
        <v>1345842.7455555554</v>
      </c>
      <c r="O6" s="23">
        <v>3358711642.46</v>
      </c>
      <c r="P6" s="23">
        <v>8840728449.2199993</v>
      </c>
      <c r="Q6" s="24">
        <f t="shared" si="1"/>
        <v>12200785934.425554</v>
      </c>
      <c r="R6" s="55">
        <f t="shared" si="2"/>
        <v>1.1030787301645428E-4</v>
      </c>
      <c r="S6" s="55">
        <f t="shared" si="3"/>
        <v>0.27528649879702499</v>
      </c>
      <c r="T6" s="59">
        <f t="shared" si="4"/>
        <v>0.72460319332995859</v>
      </c>
    </row>
    <row r="7" spans="1:20" s="3" customFormat="1">
      <c r="A7" s="77"/>
      <c r="B7" s="8">
        <v>4</v>
      </c>
      <c r="C7" s="21">
        <v>173917</v>
      </c>
      <c r="D7" s="23">
        <v>60350</v>
      </c>
      <c r="E7" s="23">
        <v>12332690050.49889</v>
      </c>
      <c r="F7" s="22">
        <v>12098669037</v>
      </c>
      <c r="G7" s="23">
        <v>106666.66666666666</v>
      </c>
      <c r="H7" s="23">
        <v>91703.522222222222</v>
      </c>
      <c r="I7" s="23">
        <v>3692167.24</v>
      </c>
      <c r="J7" s="23">
        <v>3399866597.0300002</v>
      </c>
      <c r="K7" s="24">
        <v>3169736120.96</v>
      </c>
      <c r="L7" s="39">
        <v>0.57177500000000003</v>
      </c>
      <c r="M7" s="40">
        <v>0.42822399999999999</v>
      </c>
      <c r="N7" s="22">
        <v>3890537.428888889</v>
      </c>
      <c r="O7" s="23">
        <v>3399866597.0300002</v>
      </c>
      <c r="P7" s="23">
        <v>12098669037</v>
      </c>
      <c r="Q7" s="24">
        <f t="shared" si="1"/>
        <v>15502426171.458889</v>
      </c>
      <c r="R7" s="55">
        <f t="shared" si="2"/>
        <v>2.5096313221292132E-4</v>
      </c>
      <c r="S7" s="55">
        <f t="shared" si="3"/>
        <v>0.21931190379022128</v>
      </c>
      <c r="T7" s="59">
        <f t="shared" si="4"/>
        <v>0.78043713307756579</v>
      </c>
    </row>
    <row r="8" spans="1:20" s="3" customFormat="1">
      <c r="A8" s="77"/>
      <c r="B8" s="8">
        <v>5</v>
      </c>
      <c r="C8" s="21">
        <v>173917</v>
      </c>
      <c r="D8" s="23">
        <v>82833.33</v>
      </c>
      <c r="E8" s="23">
        <v>16632484837.548891</v>
      </c>
      <c r="F8" s="22">
        <v>16277078033.15</v>
      </c>
      <c r="G8" s="23">
        <v>936378.86666666658</v>
      </c>
      <c r="H8" s="23">
        <v>1592246.4222222222</v>
      </c>
      <c r="I8" s="23">
        <v>1626455.07</v>
      </c>
      <c r="J8" s="23">
        <v>4242226304.5100002</v>
      </c>
      <c r="K8" s="24">
        <v>3890974580.4699998</v>
      </c>
      <c r="L8" s="39">
        <v>0.56122300000000003</v>
      </c>
      <c r="M8" s="40">
        <v>0.438776</v>
      </c>
      <c r="N8" s="22">
        <v>4155080.3588888887</v>
      </c>
      <c r="O8" s="23">
        <v>4242226304.5100002</v>
      </c>
      <c r="P8" s="23">
        <v>16277078033.15</v>
      </c>
      <c r="Q8" s="24">
        <f t="shared" si="1"/>
        <v>20523459418.01889</v>
      </c>
      <c r="R8" s="55">
        <f t="shared" si="2"/>
        <v>2.0245516480719967E-4</v>
      </c>
      <c r="S8" s="55">
        <f t="shared" si="3"/>
        <v>0.20670132739831726</v>
      </c>
      <c r="T8" s="59">
        <f t="shared" si="4"/>
        <v>0.79309621743687542</v>
      </c>
    </row>
    <row r="9" spans="1:20" s="3" customFormat="1">
      <c r="A9" s="77"/>
      <c r="B9" s="8">
        <v>6</v>
      </c>
      <c r="C9" s="21">
        <v>173916</v>
      </c>
      <c r="D9" s="23">
        <v>110256.46</v>
      </c>
      <c r="E9" s="23">
        <v>22148680559.376671</v>
      </c>
      <c r="F9" s="22">
        <v>21640652739.970001</v>
      </c>
      <c r="G9" s="23">
        <v>132448.9</v>
      </c>
      <c r="H9" s="23">
        <v>2423564.1666666665</v>
      </c>
      <c r="I9" s="23">
        <v>9796896.7699999996</v>
      </c>
      <c r="J9" s="23">
        <v>4222671938.73</v>
      </c>
      <c r="K9" s="24">
        <v>3726997029.1599998</v>
      </c>
      <c r="L9" s="39">
        <v>0.59035099999999996</v>
      </c>
      <c r="M9" s="40">
        <v>0.40964800000000001</v>
      </c>
      <c r="N9" s="22">
        <v>12352909.836666666</v>
      </c>
      <c r="O9" s="23">
        <v>4222671938.73</v>
      </c>
      <c r="P9" s="23">
        <v>21640652739.970001</v>
      </c>
      <c r="Q9" s="24">
        <f t="shared" si="1"/>
        <v>25875677588.536667</v>
      </c>
      <c r="R9" s="55">
        <f t="shared" si="2"/>
        <v>4.7739464191419667E-4</v>
      </c>
      <c r="S9" s="55">
        <f t="shared" si="3"/>
        <v>0.16319077729584597</v>
      </c>
      <c r="T9" s="59">
        <f t="shared" si="4"/>
        <v>0.83633182806223982</v>
      </c>
    </row>
    <row r="10" spans="1:20" s="3" customFormat="1">
      <c r="A10" s="77"/>
      <c r="B10" s="8">
        <v>7</v>
      </c>
      <c r="C10" s="21">
        <v>173916</v>
      </c>
      <c r="D10" s="23">
        <v>144190.28</v>
      </c>
      <c r="E10" s="23">
        <v>28876405438.631115</v>
      </c>
      <c r="F10" s="22">
        <v>28056233881.830002</v>
      </c>
      <c r="G10" s="23">
        <v>385239.31111111114</v>
      </c>
      <c r="H10" s="23">
        <v>1188175.5</v>
      </c>
      <c r="I10" s="23">
        <v>9442996.6999999993</v>
      </c>
      <c r="J10" s="23">
        <v>5762125177.1300001</v>
      </c>
      <c r="K10" s="24">
        <v>4952970031.8400002</v>
      </c>
      <c r="L10" s="39">
        <v>0.63716600000000001</v>
      </c>
      <c r="M10" s="40">
        <v>0.36283300000000002</v>
      </c>
      <c r="N10" s="22">
        <v>11016411.51111111</v>
      </c>
      <c r="O10" s="23">
        <v>5762125177.1300001</v>
      </c>
      <c r="P10" s="23">
        <v>28056233881.830002</v>
      </c>
      <c r="Q10" s="24">
        <f t="shared" si="1"/>
        <v>33829375470.471115</v>
      </c>
      <c r="R10" s="55">
        <f t="shared" si="2"/>
        <v>3.2564631648985312E-4</v>
      </c>
      <c r="S10" s="55">
        <f t="shared" si="3"/>
        <v>0.17032904382641137</v>
      </c>
      <c r="T10" s="59">
        <f t="shared" si="4"/>
        <v>0.82934530985709876</v>
      </c>
    </row>
    <row r="11" spans="1:20" s="3" customFormat="1">
      <c r="A11" s="77"/>
      <c r="B11" s="8">
        <v>8</v>
      </c>
      <c r="C11" s="25">
        <v>173916</v>
      </c>
      <c r="D11" s="23">
        <v>192106.33</v>
      </c>
      <c r="E11" s="23">
        <v>39955540887.330002</v>
      </c>
      <c r="F11" s="22">
        <v>38196402197.540001</v>
      </c>
      <c r="G11" s="23">
        <v>8630005.7333333325</v>
      </c>
      <c r="H11" s="23">
        <v>8288704.3666666662</v>
      </c>
      <c r="I11" s="23">
        <v>11841502.359999999</v>
      </c>
      <c r="J11" s="23">
        <v>8920665329.2199993</v>
      </c>
      <c r="K11" s="24">
        <v>7190286851.8900003</v>
      </c>
      <c r="L11" s="39">
        <v>0.59998399999999996</v>
      </c>
      <c r="M11" s="40">
        <v>0.40001500000000001</v>
      </c>
      <c r="N11" s="22">
        <v>28760212.459999997</v>
      </c>
      <c r="O11" s="23">
        <v>8920665329.2199993</v>
      </c>
      <c r="P11" s="23">
        <v>38196402197.540001</v>
      </c>
      <c r="Q11" s="24">
        <f t="shared" si="1"/>
        <v>47145827739.220001</v>
      </c>
      <c r="R11" s="55">
        <f t="shared" si="2"/>
        <v>6.100266733905438E-4</v>
      </c>
      <c r="S11" s="55">
        <f t="shared" si="3"/>
        <v>0.18921431136098207</v>
      </c>
      <c r="T11" s="59">
        <f t="shared" si="4"/>
        <v>0.8101756619656274</v>
      </c>
    </row>
    <row r="12" spans="1:20" s="3" customFormat="1">
      <c r="A12" s="77"/>
      <c r="B12" s="8">
        <v>9</v>
      </c>
      <c r="C12" s="25">
        <v>173916</v>
      </c>
      <c r="D12" s="23">
        <v>273711.57</v>
      </c>
      <c r="E12" s="23">
        <v>59060398475.872215</v>
      </c>
      <c r="F12" s="22">
        <v>50444265571.709999</v>
      </c>
      <c r="G12" s="23">
        <v>13612284.522222223</v>
      </c>
      <c r="H12" s="23">
        <v>9028951.5999999996</v>
      </c>
      <c r="I12" s="23">
        <v>59253401.840000004</v>
      </c>
      <c r="J12" s="23">
        <v>18727307730.939999</v>
      </c>
      <c r="K12" s="24">
        <v>10193069464.74</v>
      </c>
      <c r="L12" s="39">
        <v>0.55511299999999997</v>
      </c>
      <c r="M12" s="40">
        <v>0.444886</v>
      </c>
      <c r="N12" s="22">
        <v>81894637.962222219</v>
      </c>
      <c r="O12" s="23">
        <v>18727307730.939999</v>
      </c>
      <c r="P12" s="23">
        <v>50444265571.709999</v>
      </c>
      <c r="Q12" s="24">
        <f t="shared" si="1"/>
        <v>69253467940.612213</v>
      </c>
      <c r="R12" s="55">
        <f t="shared" si="2"/>
        <v>1.182534830348862E-3</v>
      </c>
      <c r="S12" s="55">
        <f t="shared" si="3"/>
        <v>0.27041689445789863</v>
      </c>
      <c r="T12" s="59">
        <f t="shared" si="4"/>
        <v>0.72840057071175257</v>
      </c>
    </row>
    <row r="13" spans="1:20" s="3" customFormat="1" ht="18" customHeight="1">
      <c r="A13" s="71" t="s">
        <v>5</v>
      </c>
      <c r="B13" s="8">
        <v>10</v>
      </c>
      <c r="C13" s="25">
        <v>17392</v>
      </c>
      <c r="D13" s="26">
        <v>425441.36</v>
      </c>
      <c r="E13" s="26">
        <v>7619382858.7211113</v>
      </c>
      <c r="F13" s="27">
        <v>6273781708.1899996</v>
      </c>
      <c r="G13" s="26">
        <v>147537.73333333331</v>
      </c>
      <c r="H13" s="26">
        <v>1437670.5777777778</v>
      </c>
      <c r="I13" s="26">
        <v>10977686.49</v>
      </c>
      <c r="J13" s="26">
        <v>2596512674.0700002</v>
      </c>
      <c r="K13" s="28">
        <v>1263474418.3399999</v>
      </c>
      <c r="L13" s="41">
        <v>0.56686700000000001</v>
      </c>
      <c r="M13" s="42">
        <v>0.43313200000000002</v>
      </c>
      <c r="N13" s="27">
        <v>12562894.801111111</v>
      </c>
      <c r="O13" s="26">
        <v>2596512674.0700002</v>
      </c>
      <c r="P13" s="26">
        <v>6273781708.1899996</v>
      </c>
      <c r="Q13" s="24">
        <f t="shared" si="1"/>
        <v>8882857277.0611115</v>
      </c>
      <c r="R13" s="55">
        <f t="shared" si="2"/>
        <v>1.4142853373939987E-3</v>
      </c>
      <c r="S13" s="55">
        <f t="shared" si="3"/>
        <v>0.29230602193453847</v>
      </c>
      <c r="T13" s="59">
        <f t="shared" si="4"/>
        <v>0.70627969272806745</v>
      </c>
    </row>
    <row r="14" spans="1:20" s="3" customFormat="1">
      <c r="A14" s="71"/>
      <c r="B14" s="8">
        <v>11</v>
      </c>
      <c r="C14" s="25">
        <v>17392</v>
      </c>
      <c r="D14" s="26">
        <v>452212.34</v>
      </c>
      <c r="E14" s="26">
        <v>8139026671.4099998</v>
      </c>
      <c r="F14" s="27">
        <v>7016247347.04</v>
      </c>
      <c r="G14" s="26">
        <v>1267305.9222222222</v>
      </c>
      <c r="H14" s="26">
        <v>1371056.0777777778</v>
      </c>
      <c r="I14" s="26">
        <v>10399153.18</v>
      </c>
      <c r="J14" s="26">
        <v>2681219219.9299998</v>
      </c>
      <c r="K14" s="28">
        <v>1571477410.74</v>
      </c>
      <c r="L14" s="41">
        <v>0.57338900000000004</v>
      </c>
      <c r="M14" s="42">
        <v>0.42660999999999999</v>
      </c>
      <c r="N14" s="27">
        <v>13037515.18</v>
      </c>
      <c r="O14" s="26">
        <v>2681219219.9299998</v>
      </c>
      <c r="P14" s="26">
        <v>7016247347.04</v>
      </c>
      <c r="Q14" s="24">
        <f t="shared" si="1"/>
        <v>9710504082.1499996</v>
      </c>
      <c r="R14" s="55">
        <f t="shared" si="2"/>
        <v>1.3426198135239719E-3</v>
      </c>
      <c r="S14" s="55">
        <f t="shared" si="3"/>
        <v>0.27611534862115539</v>
      </c>
      <c r="T14" s="59">
        <f t="shared" si="4"/>
        <v>0.7225420315653206</v>
      </c>
    </row>
    <row r="15" spans="1:20" s="3" customFormat="1">
      <c r="A15" s="71"/>
      <c r="B15" s="8">
        <v>12</v>
      </c>
      <c r="C15" s="25">
        <v>17392</v>
      </c>
      <c r="D15" s="26">
        <v>483935.59</v>
      </c>
      <c r="E15" s="26">
        <v>8769259229.3588886</v>
      </c>
      <c r="F15" s="27">
        <v>7687197850.2299995</v>
      </c>
      <c r="G15" s="26">
        <v>200981.26666666666</v>
      </c>
      <c r="H15" s="26">
        <v>2339202.9222222222</v>
      </c>
      <c r="I15" s="26">
        <v>10167024.050000001</v>
      </c>
      <c r="J15" s="26">
        <v>3602112706.9899998</v>
      </c>
      <c r="K15" s="28">
        <v>2532758536.0999999</v>
      </c>
      <c r="L15" s="41">
        <v>0.573048</v>
      </c>
      <c r="M15" s="42">
        <v>0.42695100000000002</v>
      </c>
      <c r="N15" s="27">
        <v>12707208.23888889</v>
      </c>
      <c r="O15" s="26">
        <v>3602112706.9899998</v>
      </c>
      <c r="P15" s="26">
        <v>7687197850.2299995</v>
      </c>
      <c r="Q15" s="24">
        <f t="shared" si="1"/>
        <v>11302017765.458889</v>
      </c>
      <c r="R15" s="55">
        <f t="shared" si="2"/>
        <v>1.1243309382971004E-3</v>
      </c>
      <c r="S15" s="55">
        <f t="shared" si="3"/>
        <v>0.31871412536606869</v>
      </c>
      <c r="T15" s="59">
        <f t="shared" si="4"/>
        <v>0.6801615436956342</v>
      </c>
    </row>
    <row r="16" spans="1:20" s="3" customFormat="1">
      <c r="A16" s="71"/>
      <c r="B16" s="8">
        <v>13</v>
      </c>
      <c r="C16" s="25">
        <v>17392</v>
      </c>
      <c r="D16" s="26">
        <v>524500</v>
      </c>
      <c r="E16" s="26">
        <v>9565907989.0744438</v>
      </c>
      <c r="F16" s="27">
        <v>8460458299.3000002</v>
      </c>
      <c r="G16" s="26">
        <v>2680283.7444444443</v>
      </c>
      <c r="H16" s="26">
        <v>1349329.4</v>
      </c>
      <c r="I16" s="26">
        <v>14699205.02</v>
      </c>
      <c r="J16" s="26">
        <v>3789427062.4899998</v>
      </c>
      <c r="K16" s="28">
        <v>2702706190.8800001</v>
      </c>
      <c r="L16" s="41">
        <v>0.571129</v>
      </c>
      <c r="M16" s="42">
        <v>0.42886999999999997</v>
      </c>
      <c r="N16" s="27">
        <v>18728818.164444443</v>
      </c>
      <c r="O16" s="26">
        <v>3789427062.4899998</v>
      </c>
      <c r="P16" s="26">
        <v>8460458299.3000002</v>
      </c>
      <c r="Q16" s="24">
        <f t="shared" si="1"/>
        <v>12268614179.954445</v>
      </c>
      <c r="R16" s="55">
        <f t="shared" si="2"/>
        <v>1.5265634642782438E-3</v>
      </c>
      <c r="S16" s="55">
        <f t="shared" si="3"/>
        <v>0.3088716465370232</v>
      </c>
      <c r="T16" s="59">
        <f t="shared" si="4"/>
        <v>0.68960178999869859</v>
      </c>
    </row>
    <row r="17" spans="1:20" s="3" customFormat="1">
      <c r="A17" s="71"/>
      <c r="B17" s="8">
        <v>14</v>
      </c>
      <c r="C17" s="25">
        <v>17391</v>
      </c>
      <c r="D17" s="26">
        <v>577489.24</v>
      </c>
      <c r="E17" s="26">
        <v>10610567386.993336</v>
      </c>
      <c r="F17" s="27">
        <v>9242209232.2299995</v>
      </c>
      <c r="G17" s="26">
        <v>1418078.5444444444</v>
      </c>
      <c r="H17" s="26">
        <v>2843688.2888888889</v>
      </c>
      <c r="I17" s="26">
        <v>23671132.120000001</v>
      </c>
      <c r="J17" s="26">
        <v>4282648222.9400001</v>
      </c>
      <c r="K17" s="28">
        <v>2942222967.1300001</v>
      </c>
      <c r="L17" s="41">
        <v>0.58459799999999995</v>
      </c>
      <c r="M17" s="42">
        <v>0.41540100000000002</v>
      </c>
      <c r="N17" s="27">
        <v>27932898.953333333</v>
      </c>
      <c r="O17" s="26">
        <v>4282648222.9400001</v>
      </c>
      <c r="P17" s="26">
        <v>9242209232.2299995</v>
      </c>
      <c r="Q17" s="24">
        <f t="shared" si="1"/>
        <v>13552790354.123333</v>
      </c>
      <c r="R17" s="55">
        <f t="shared" si="2"/>
        <v>2.0610441262256347E-3</v>
      </c>
      <c r="S17" s="55">
        <f t="shared" si="3"/>
        <v>0.31599752604724951</v>
      </c>
      <c r="T17" s="59">
        <f t="shared" si="4"/>
        <v>0.68194142982652484</v>
      </c>
    </row>
    <row r="18" spans="1:20" s="3" customFormat="1">
      <c r="A18" s="71"/>
      <c r="B18" s="8">
        <v>15</v>
      </c>
      <c r="C18" s="25">
        <v>17391</v>
      </c>
      <c r="D18" s="26">
        <v>647400</v>
      </c>
      <c r="E18" s="26">
        <v>12017332371.102222</v>
      </c>
      <c r="F18" s="27">
        <v>10476099596.280001</v>
      </c>
      <c r="G18" s="26">
        <v>1065126.3333333333</v>
      </c>
      <c r="H18" s="26">
        <v>15335240.288888888</v>
      </c>
      <c r="I18" s="26">
        <v>37800359.189999998</v>
      </c>
      <c r="J18" s="26">
        <v>5061960494.8000002</v>
      </c>
      <c r="K18" s="28">
        <v>3574928445.79</v>
      </c>
      <c r="L18" s="41">
        <v>0.58612799999999998</v>
      </c>
      <c r="M18" s="42">
        <v>0.41387099999999999</v>
      </c>
      <c r="N18" s="27">
        <v>54200725.81222222</v>
      </c>
      <c r="O18" s="26">
        <v>5061960494.8000002</v>
      </c>
      <c r="P18" s="26">
        <v>10476099596.280001</v>
      </c>
      <c r="Q18" s="24">
        <f t="shared" si="1"/>
        <v>15592260816.892223</v>
      </c>
      <c r="R18" s="55">
        <f t="shared" si="2"/>
        <v>3.4761300140325165E-3</v>
      </c>
      <c r="S18" s="55">
        <f t="shared" si="3"/>
        <v>0.32464570431736317</v>
      </c>
      <c r="T18" s="59">
        <f t="shared" si="4"/>
        <v>0.67187816566860425</v>
      </c>
    </row>
    <row r="19" spans="1:20" s="3" customFormat="1">
      <c r="A19" s="71"/>
      <c r="B19" s="8">
        <v>16</v>
      </c>
      <c r="C19" s="25">
        <v>17391</v>
      </c>
      <c r="D19" s="26">
        <v>739740.96</v>
      </c>
      <c r="E19" s="26">
        <v>13983397104.07</v>
      </c>
      <c r="F19" s="27">
        <v>12133445762.639999</v>
      </c>
      <c r="G19" s="26">
        <v>4678491.4222222222</v>
      </c>
      <c r="H19" s="26">
        <v>17037031.877777778</v>
      </c>
      <c r="I19" s="26">
        <v>50310343.899999999</v>
      </c>
      <c r="J19" s="26">
        <v>6436020974.4799995</v>
      </c>
      <c r="K19" s="28">
        <v>4658095500.25</v>
      </c>
      <c r="L19" s="41">
        <v>0.58962800000000004</v>
      </c>
      <c r="M19" s="42">
        <v>0.41037099999999999</v>
      </c>
      <c r="N19" s="27">
        <v>72025867.200000003</v>
      </c>
      <c r="O19" s="26">
        <v>6436020974.4799995</v>
      </c>
      <c r="P19" s="26">
        <v>12133445762.639999</v>
      </c>
      <c r="Q19" s="24">
        <f t="shared" si="1"/>
        <v>18641492604.32</v>
      </c>
      <c r="R19" s="55">
        <f t="shared" si="2"/>
        <v>3.8637392792950846E-3</v>
      </c>
      <c r="S19" s="55">
        <f t="shared" si="3"/>
        <v>0.34525244899051211</v>
      </c>
      <c r="T19" s="59">
        <f t="shared" si="4"/>
        <v>0.65088381173019272</v>
      </c>
    </row>
    <row r="20" spans="1:20" s="3" customFormat="1">
      <c r="A20" s="71"/>
      <c r="B20" s="8">
        <v>17</v>
      </c>
      <c r="C20" s="25">
        <v>17391</v>
      </c>
      <c r="D20" s="26">
        <v>878901.47</v>
      </c>
      <c r="E20" s="26">
        <v>17044592485.971109</v>
      </c>
      <c r="F20" s="27">
        <v>14642906735.83</v>
      </c>
      <c r="G20" s="26">
        <v>5179740.3444444435</v>
      </c>
      <c r="H20" s="26">
        <v>23245994.266666666</v>
      </c>
      <c r="I20" s="26">
        <v>38859160.280000001</v>
      </c>
      <c r="J20" s="26">
        <v>7513508091.3999996</v>
      </c>
      <c r="K20" s="28">
        <v>5179107236.1499996</v>
      </c>
      <c r="L20" s="41">
        <v>0.60702800000000001</v>
      </c>
      <c r="M20" s="42">
        <v>0.39297100000000001</v>
      </c>
      <c r="N20" s="27">
        <v>67284894.891111106</v>
      </c>
      <c r="O20" s="26">
        <v>7513508091.3999996</v>
      </c>
      <c r="P20" s="26">
        <v>14642906735.83</v>
      </c>
      <c r="Q20" s="24">
        <f t="shared" si="1"/>
        <v>22223699722.121109</v>
      </c>
      <c r="R20" s="55">
        <f t="shared" si="2"/>
        <v>3.0276189712974215E-3</v>
      </c>
      <c r="S20" s="55">
        <f t="shared" si="3"/>
        <v>0.33808538566245905</v>
      </c>
      <c r="T20" s="59">
        <f t="shared" si="4"/>
        <v>0.65888699536624362</v>
      </c>
    </row>
    <row r="21" spans="1:20" s="3" customFormat="1">
      <c r="A21" s="71"/>
      <c r="B21" s="8">
        <v>18</v>
      </c>
      <c r="C21" s="29">
        <v>17391</v>
      </c>
      <c r="D21" s="30">
        <v>1099800</v>
      </c>
      <c r="E21" s="30">
        <v>22871129208.926666</v>
      </c>
      <c r="F21" s="31">
        <v>19045550641.93</v>
      </c>
      <c r="G21" s="30">
        <v>13707708.333333332</v>
      </c>
      <c r="H21" s="30">
        <v>38568463.833333336</v>
      </c>
      <c r="I21" s="30">
        <v>87058499.680000007</v>
      </c>
      <c r="J21" s="30">
        <v>12550847990.549999</v>
      </c>
      <c r="K21" s="32">
        <v>8864604095.3999996</v>
      </c>
      <c r="L21" s="41">
        <v>0.62532200000000004</v>
      </c>
      <c r="M21" s="42">
        <v>0.37467699999999998</v>
      </c>
      <c r="N21" s="31">
        <v>139334671.84666669</v>
      </c>
      <c r="O21" s="30">
        <v>12550847990.549999</v>
      </c>
      <c r="P21" s="30">
        <v>19045550641.93</v>
      </c>
      <c r="Q21" s="24">
        <f t="shared" si="1"/>
        <v>31735733304.326668</v>
      </c>
      <c r="R21" s="55">
        <f t="shared" si="2"/>
        <v>4.3904664344929633E-3</v>
      </c>
      <c r="S21" s="55">
        <f t="shared" si="3"/>
        <v>0.39548000577755321</v>
      </c>
      <c r="T21" s="59">
        <f t="shared" si="4"/>
        <v>0.6001295277879537</v>
      </c>
    </row>
    <row r="22" spans="1:20" s="3" customFormat="1">
      <c r="A22" s="71"/>
      <c r="B22" s="8">
        <v>19</v>
      </c>
      <c r="C22" s="29">
        <v>17391</v>
      </c>
      <c r="D22" s="30">
        <v>1625000</v>
      </c>
      <c r="E22" s="30">
        <v>74524342665.607788</v>
      </c>
      <c r="F22" s="31">
        <v>42937237743.800003</v>
      </c>
      <c r="G22" s="30">
        <v>8671708750.6555557</v>
      </c>
      <c r="H22" s="30">
        <v>1688406598.7222221</v>
      </c>
      <c r="I22" s="30">
        <v>267195318.97999999</v>
      </c>
      <c r="J22" s="30">
        <v>42974758038.230003</v>
      </c>
      <c r="K22" s="32">
        <v>22014963784.779999</v>
      </c>
      <c r="L22" s="41">
        <v>0.67452800000000002</v>
      </c>
      <c r="M22" s="42">
        <v>0.32547100000000001</v>
      </c>
      <c r="N22" s="31">
        <v>10627310668.357777</v>
      </c>
      <c r="O22" s="30">
        <v>42974758038.230003</v>
      </c>
      <c r="P22" s="30">
        <v>42937237743.800003</v>
      </c>
      <c r="Q22" s="24">
        <f t="shared" si="1"/>
        <v>96539306450.387787</v>
      </c>
      <c r="R22" s="55">
        <f t="shared" si="2"/>
        <v>0.11008273271384257</v>
      </c>
      <c r="S22" s="55">
        <f t="shared" si="3"/>
        <v>0.44515296016048167</v>
      </c>
      <c r="T22" s="59">
        <f t="shared" si="4"/>
        <v>0.44476430712567572</v>
      </c>
    </row>
    <row r="23" spans="1:20" s="3" customFormat="1">
      <c r="A23" s="71" t="s">
        <v>7</v>
      </c>
      <c r="B23" s="8">
        <v>20</v>
      </c>
      <c r="C23" s="29">
        <v>1740</v>
      </c>
      <c r="D23" s="30">
        <v>1625000</v>
      </c>
      <c r="E23" s="30">
        <v>2913715359.9633327</v>
      </c>
      <c r="F23" s="31">
        <v>2362815790.46</v>
      </c>
      <c r="G23" s="30">
        <v>2998019.9555555554</v>
      </c>
      <c r="H23" s="30">
        <v>4575464.277777778</v>
      </c>
      <c r="I23" s="30">
        <v>8622303.9600000009</v>
      </c>
      <c r="J23" s="30">
        <v>2038801602.1199999</v>
      </c>
      <c r="K23" s="32">
        <v>1504097820.8099999</v>
      </c>
      <c r="L23" s="41">
        <v>0.61964200000000003</v>
      </c>
      <c r="M23" s="42">
        <v>0.380357</v>
      </c>
      <c r="N23" s="31">
        <v>16195788.193333335</v>
      </c>
      <c r="O23" s="30">
        <v>2038801602.1199999</v>
      </c>
      <c r="P23" s="30">
        <v>2362815790.46</v>
      </c>
      <c r="Q23" s="24">
        <f t="shared" si="1"/>
        <v>4417813180.7733335</v>
      </c>
      <c r="R23" s="55">
        <f t="shared" si="2"/>
        <v>3.66601925672608E-3</v>
      </c>
      <c r="S23" s="55">
        <f t="shared" si="3"/>
        <v>0.46149565830285061</v>
      </c>
      <c r="T23" s="59">
        <f t="shared" si="4"/>
        <v>0.53483832244042329</v>
      </c>
    </row>
    <row r="24" spans="1:20" s="3" customFormat="1">
      <c r="A24" s="71"/>
      <c r="B24" s="8">
        <v>21</v>
      </c>
      <c r="C24" s="29">
        <v>1739</v>
      </c>
      <c r="D24" s="30">
        <v>1729000</v>
      </c>
      <c r="E24" s="30">
        <v>3109434327.7633343</v>
      </c>
      <c r="F24" s="31">
        <v>2500851392.8200002</v>
      </c>
      <c r="G24" s="30">
        <v>9773655.1222222205</v>
      </c>
      <c r="H24" s="30">
        <v>14862406.21111111</v>
      </c>
      <c r="I24" s="30">
        <v>1925438.38</v>
      </c>
      <c r="J24" s="30">
        <v>1933732619.8099999</v>
      </c>
      <c r="K24" s="32">
        <v>1351711184.5799999</v>
      </c>
      <c r="L24" s="41">
        <v>0.64817000000000002</v>
      </c>
      <c r="M24" s="42">
        <v>0.351829</v>
      </c>
      <c r="N24" s="31">
        <v>26561499.713333327</v>
      </c>
      <c r="O24" s="30">
        <v>1933732619.8099999</v>
      </c>
      <c r="P24" s="30">
        <v>2500851392.8200002</v>
      </c>
      <c r="Q24" s="24">
        <f t="shared" si="1"/>
        <v>4461145512.3433332</v>
      </c>
      <c r="R24" s="55">
        <f t="shared" si="2"/>
        <v>5.9539639852234285E-3</v>
      </c>
      <c r="S24" s="55">
        <f t="shared" si="3"/>
        <v>0.43346100557797235</v>
      </c>
      <c r="T24" s="59">
        <f t="shared" si="4"/>
        <v>0.5605850304368043</v>
      </c>
    </row>
    <row r="25" spans="1:20" s="3" customFormat="1">
      <c r="A25" s="71"/>
      <c r="B25" s="8">
        <v>22</v>
      </c>
      <c r="C25" s="29">
        <v>1739</v>
      </c>
      <c r="D25" s="30">
        <v>1848000</v>
      </c>
      <c r="E25" s="30">
        <v>3340008880.6777782</v>
      </c>
      <c r="F25" s="31">
        <v>2712084808.1900001</v>
      </c>
      <c r="G25" s="30">
        <v>6779405.4333333327</v>
      </c>
      <c r="H25" s="30">
        <v>14255709.744444443</v>
      </c>
      <c r="I25" s="30">
        <v>13334598.359999999</v>
      </c>
      <c r="J25" s="30">
        <v>2530895625.23</v>
      </c>
      <c r="K25" s="32">
        <v>1937341266.28</v>
      </c>
      <c r="L25" s="41">
        <v>0.661879</v>
      </c>
      <c r="M25" s="42">
        <v>0.33811999999999998</v>
      </c>
      <c r="N25" s="31">
        <v>34369713.537777774</v>
      </c>
      <c r="O25" s="30">
        <v>2530895625.23</v>
      </c>
      <c r="P25" s="30">
        <v>2712084808.1900001</v>
      </c>
      <c r="Q25" s="24">
        <f t="shared" si="1"/>
        <v>5277350146.957778</v>
      </c>
      <c r="R25" s="55">
        <f t="shared" si="2"/>
        <v>6.5126839380916964E-3</v>
      </c>
      <c r="S25" s="55">
        <f t="shared" si="3"/>
        <v>0.47957697608694388</v>
      </c>
      <c r="T25" s="59">
        <f t="shared" si="4"/>
        <v>0.51391033997496438</v>
      </c>
    </row>
    <row r="26" spans="1:20" s="3" customFormat="1">
      <c r="A26" s="71"/>
      <c r="B26" s="8">
        <v>23</v>
      </c>
      <c r="C26" s="29">
        <v>1739</v>
      </c>
      <c r="D26" s="30">
        <v>1994373.17</v>
      </c>
      <c r="E26" s="30">
        <v>3620901525.8222227</v>
      </c>
      <c r="F26" s="31">
        <v>2933620385.8899999</v>
      </c>
      <c r="G26" s="30">
        <v>17249232.422222223</v>
      </c>
      <c r="H26" s="30">
        <v>7478535</v>
      </c>
      <c r="I26" s="30">
        <v>11310480.74</v>
      </c>
      <c r="J26" s="30">
        <v>2266783026.8000002</v>
      </c>
      <c r="K26" s="32">
        <v>1615540135.03</v>
      </c>
      <c r="L26" s="41">
        <v>0.64067099999999999</v>
      </c>
      <c r="M26" s="42">
        <v>0.35932799999999998</v>
      </c>
      <c r="N26" s="31">
        <v>36038248.162222221</v>
      </c>
      <c r="O26" s="30">
        <v>2266783026.8000002</v>
      </c>
      <c r="P26" s="30">
        <v>2933620385.8899999</v>
      </c>
      <c r="Q26" s="24">
        <f t="shared" si="1"/>
        <v>5236441660.8522224</v>
      </c>
      <c r="R26" s="55">
        <f t="shared" si="2"/>
        <v>6.8822017882191116E-3</v>
      </c>
      <c r="S26" s="55">
        <f t="shared" si="3"/>
        <v>0.43288614169933959</v>
      </c>
      <c r="T26" s="59">
        <f t="shared" si="4"/>
        <v>0.56023165651244133</v>
      </c>
    </row>
    <row r="27" spans="1:20" s="3" customFormat="1">
      <c r="A27" s="71"/>
      <c r="B27" s="8">
        <v>24</v>
      </c>
      <c r="C27" s="29">
        <v>1739</v>
      </c>
      <c r="D27" s="30">
        <v>2174793.54</v>
      </c>
      <c r="E27" s="30">
        <v>3981489879.2344441</v>
      </c>
      <c r="F27" s="31">
        <v>3177643083.9899998</v>
      </c>
      <c r="G27" s="30">
        <v>6402876.9222222222</v>
      </c>
      <c r="H27" s="30">
        <v>17167370.822222222</v>
      </c>
      <c r="I27" s="30">
        <v>16295510.640000001</v>
      </c>
      <c r="J27" s="30">
        <v>2655041730.8800001</v>
      </c>
      <c r="K27" s="32">
        <v>1891060694.02</v>
      </c>
      <c r="L27" s="41">
        <v>0.63510999999999995</v>
      </c>
      <c r="M27" s="42">
        <v>0.36488900000000002</v>
      </c>
      <c r="N27" s="31">
        <v>39865758.384444445</v>
      </c>
      <c r="O27" s="30">
        <v>2655041730.8800001</v>
      </c>
      <c r="P27" s="30">
        <v>3177643083.9899998</v>
      </c>
      <c r="Q27" s="24">
        <f t="shared" si="1"/>
        <v>5872550573.2544441</v>
      </c>
      <c r="R27" s="55">
        <f t="shared" si="2"/>
        <v>6.7884912845206334E-3</v>
      </c>
      <c r="S27" s="55">
        <f t="shared" si="3"/>
        <v>0.452110492325421</v>
      </c>
      <c r="T27" s="59">
        <f t="shared" si="4"/>
        <v>0.54110101639005836</v>
      </c>
    </row>
    <row r="28" spans="1:20" s="3" customFormat="1">
      <c r="A28" s="71"/>
      <c r="B28" s="8">
        <v>25</v>
      </c>
      <c r="C28" s="29">
        <v>1739</v>
      </c>
      <c r="D28" s="30">
        <v>2405755.11</v>
      </c>
      <c r="E28" s="30">
        <v>4444341165.4555559</v>
      </c>
      <c r="F28" s="31">
        <v>3469851396.5900002</v>
      </c>
      <c r="G28" s="30">
        <v>3509002.1888888888</v>
      </c>
      <c r="H28" s="30">
        <v>17844688.866666667</v>
      </c>
      <c r="I28" s="30">
        <v>27215545.760000002</v>
      </c>
      <c r="J28" s="30">
        <v>2732269837.3899999</v>
      </c>
      <c r="K28" s="32">
        <v>1806349305.3399999</v>
      </c>
      <c r="L28" s="41">
        <v>0.66121200000000002</v>
      </c>
      <c r="M28" s="42">
        <v>0.338787</v>
      </c>
      <c r="N28" s="31">
        <v>48569236.815555558</v>
      </c>
      <c r="O28" s="30">
        <v>2732269837.3899999</v>
      </c>
      <c r="P28" s="30">
        <v>3469851396.5900002</v>
      </c>
      <c r="Q28" s="24">
        <f t="shared" si="1"/>
        <v>6250690470.7955551</v>
      </c>
      <c r="R28" s="55">
        <f t="shared" si="2"/>
        <v>7.7702194729495095E-3</v>
      </c>
      <c r="S28" s="55">
        <f t="shared" si="3"/>
        <v>0.4371148835725745</v>
      </c>
      <c r="T28" s="59">
        <f t="shared" si="4"/>
        <v>0.55511489695447613</v>
      </c>
    </row>
    <row r="29" spans="1:20" s="3" customFormat="1">
      <c r="A29" s="71"/>
      <c r="B29" s="8">
        <v>26</v>
      </c>
      <c r="C29" s="29">
        <v>1739</v>
      </c>
      <c r="D29" s="30">
        <v>2729330.17</v>
      </c>
      <c r="E29" s="30">
        <v>5148239325.6788883</v>
      </c>
      <c r="F29" s="31">
        <v>4027062539.6399999</v>
      </c>
      <c r="G29" s="30">
        <v>38932224.733333327</v>
      </c>
      <c r="H29" s="30">
        <v>30698398.855555553</v>
      </c>
      <c r="I29" s="30">
        <v>25122794.460000001</v>
      </c>
      <c r="J29" s="30">
        <v>2407765186.9000001</v>
      </c>
      <c r="K29" s="32">
        <v>1381341818.9100001</v>
      </c>
      <c r="L29" s="41">
        <v>0.65582799999999997</v>
      </c>
      <c r="M29" s="42">
        <v>0.344171</v>
      </c>
      <c r="N29" s="31">
        <v>94753418.048888892</v>
      </c>
      <c r="O29" s="30">
        <v>2407765186.9000001</v>
      </c>
      <c r="P29" s="30">
        <v>4027062539.6399999</v>
      </c>
      <c r="Q29" s="24">
        <f t="shared" si="1"/>
        <v>6529581144.5888882</v>
      </c>
      <c r="R29" s="55">
        <f t="shared" si="2"/>
        <v>1.4511408304866805E-2</v>
      </c>
      <c r="S29" s="55">
        <f t="shared" si="3"/>
        <v>0.3687472647300406</v>
      </c>
      <c r="T29" s="59">
        <f t="shared" si="4"/>
        <v>0.61674132696509276</v>
      </c>
    </row>
    <row r="30" spans="1:20" s="3" customFormat="1">
      <c r="A30" s="71"/>
      <c r="B30" s="8">
        <v>27</v>
      </c>
      <c r="C30" s="29">
        <v>1739</v>
      </c>
      <c r="D30" s="30">
        <v>3216868.35</v>
      </c>
      <c r="E30" s="30">
        <v>6304496048.0644445</v>
      </c>
      <c r="F30" s="31">
        <v>4642242652.4799995</v>
      </c>
      <c r="G30" s="30">
        <v>80556162.166666672</v>
      </c>
      <c r="H30" s="30">
        <v>45050533.677777782</v>
      </c>
      <c r="I30" s="30">
        <v>21140198.969999999</v>
      </c>
      <c r="J30" s="30">
        <v>3452378356.7399998</v>
      </c>
      <c r="K30" s="32">
        <v>1936871855.97</v>
      </c>
      <c r="L30" s="41">
        <v>0.71174599999999999</v>
      </c>
      <c r="M30" s="42">
        <v>0.28825299999999998</v>
      </c>
      <c r="N30" s="31">
        <v>146746894.81444445</v>
      </c>
      <c r="O30" s="30">
        <v>3452378356.7399998</v>
      </c>
      <c r="P30" s="30">
        <v>4642242652.4799995</v>
      </c>
      <c r="Q30" s="24">
        <f t="shared" si="1"/>
        <v>8241367904.0344439</v>
      </c>
      <c r="R30" s="55">
        <f t="shared" si="2"/>
        <v>1.7806133220021232E-2</v>
      </c>
      <c r="S30" s="55">
        <f t="shared" si="3"/>
        <v>0.41890841386293859</v>
      </c>
      <c r="T30" s="59">
        <f t="shared" si="4"/>
        <v>0.56328545291704013</v>
      </c>
    </row>
    <row r="31" spans="1:20" s="3" customFormat="1">
      <c r="A31" s="71"/>
      <c r="B31" s="8">
        <v>28</v>
      </c>
      <c r="C31" s="29">
        <v>1739</v>
      </c>
      <c r="D31" s="30">
        <v>4105901.18</v>
      </c>
      <c r="E31" s="30">
        <v>8654596327.377779</v>
      </c>
      <c r="F31" s="31">
        <v>6144680425.8599997</v>
      </c>
      <c r="G31" s="30">
        <v>64962757.177777775</v>
      </c>
      <c r="H31" s="30">
        <v>141095260.09999999</v>
      </c>
      <c r="I31" s="30">
        <v>40435565.960000001</v>
      </c>
      <c r="J31" s="30">
        <v>4794943594.8400002</v>
      </c>
      <c r="K31" s="32">
        <v>2531521276.5599999</v>
      </c>
      <c r="L31" s="41">
        <v>0.70929399999999998</v>
      </c>
      <c r="M31" s="42">
        <v>0.29070499999999999</v>
      </c>
      <c r="N31" s="31">
        <v>246493583.23777777</v>
      </c>
      <c r="O31" s="30">
        <v>4794943594.8400002</v>
      </c>
      <c r="P31" s="30">
        <v>6144680425.8599997</v>
      </c>
      <c r="Q31" s="24">
        <f t="shared" si="1"/>
        <v>11186117603.937778</v>
      </c>
      <c r="R31" s="55">
        <f t="shared" si="2"/>
        <v>2.2035668850022297E-2</v>
      </c>
      <c r="S31" s="55">
        <f t="shared" si="3"/>
        <v>0.42865127693204891</v>
      </c>
      <c r="T31" s="59">
        <f t="shared" si="4"/>
        <v>0.54931305421792875</v>
      </c>
    </row>
    <row r="32" spans="1:20" s="3" customFormat="1">
      <c r="A32" s="71"/>
      <c r="B32" s="70">
        <v>29</v>
      </c>
      <c r="C32" s="33">
        <v>1739</v>
      </c>
      <c r="D32" s="34">
        <v>6231400.25</v>
      </c>
      <c r="E32" s="34">
        <v>33007119825.57</v>
      </c>
      <c r="F32" s="35">
        <v>10966385267.879999</v>
      </c>
      <c r="G32" s="34">
        <v>8440545414.5333328</v>
      </c>
      <c r="H32" s="34">
        <v>1395378231.1666665</v>
      </c>
      <c r="I32" s="34">
        <v>101792881.75</v>
      </c>
      <c r="J32" s="34">
        <v>18162146457.52</v>
      </c>
      <c r="K32" s="36">
        <v>6059128427.2799997</v>
      </c>
      <c r="L32" s="43">
        <v>0.81540400000000002</v>
      </c>
      <c r="M32" s="44">
        <v>0.18459500000000001</v>
      </c>
      <c r="N32" s="35">
        <v>9937716527.4499989</v>
      </c>
      <c r="O32" s="34">
        <v>18162146457.52</v>
      </c>
      <c r="P32" s="34">
        <v>10966385267.879999</v>
      </c>
      <c r="Q32" s="53">
        <f>SUM(N32:P32)</f>
        <v>39066248252.849998</v>
      </c>
      <c r="R32" s="69">
        <f>+N32/$Q32</f>
        <v>0.25438113389158151</v>
      </c>
      <c r="S32" s="60">
        <f>+O32/$Q32</f>
        <v>0.46490633909784307</v>
      </c>
      <c r="T32" s="61">
        <f>+P32/$Q32</f>
        <v>0.28071252701057542</v>
      </c>
    </row>
    <row r="33" spans="1:20" s="3" customFormat="1" ht="24" customHeight="1">
      <c r="A33" s="95" t="s">
        <v>52</v>
      </c>
      <c r="B33" s="95"/>
      <c r="C33" s="95"/>
      <c r="D33" s="95"/>
      <c r="E33" s="95"/>
      <c r="F33" s="95"/>
      <c r="G33" s="95"/>
      <c r="H33" s="91"/>
      <c r="I33" s="91"/>
      <c r="J33" s="91"/>
      <c r="K33" s="91"/>
      <c r="L33" s="92"/>
      <c r="M33" s="92"/>
      <c r="N33" s="91"/>
      <c r="O33" s="91"/>
      <c r="P33" s="91"/>
      <c r="Q33" s="93"/>
      <c r="R33" s="94"/>
      <c r="S33" s="94"/>
      <c r="T33" s="94"/>
    </row>
    <row r="34" spans="1:20" s="3" customFormat="1">
      <c r="A34" s="9" t="s">
        <v>8</v>
      </c>
      <c r="D34"/>
      <c r="L34" s="14"/>
      <c r="M34" s="14"/>
      <c r="N34"/>
      <c r="O34"/>
      <c r="Q34" s="46"/>
    </row>
    <row r="35" spans="1:20" s="3" customFormat="1">
      <c r="A35" s="3" t="s">
        <v>10</v>
      </c>
      <c r="B35" s="5"/>
      <c r="C35"/>
      <c r="D35"/>
      <c r="E35"/>
      <c r="F35"/>
      <c r="G35"/>
      <c r="H35"/>
      <c r="I35"/>
      <c r="J35"/>
      <c r="K35"/>
      <c r="L35" s="15"/>
      <c r="M35" s="15"/>
      <c r="N35"/>
      <c r="O35"/>
      <c r="P35"/>
      <c r="Q35" s="46"/>
    </row>
    <row r="36" spans="1:20" s="3" customFormat="1">
      <c r="A36" s="3" t="s">
        <v>23</v>
      </c>
      <c r="B36" s="5"/>
      <c r="C36"/>
      <c r="D36"/>
      <c r="E36"/>
      <c r="F36"/>
      <c r="G36"/>
      <c r="H36"/>
      <c r="I36"/>
      <c r="J36"/>
      <c r="K36"/>
      <c r="L36" s="15"/>
      <c r="M36" s="15"/>
      <c r="N36"/>
      <c r="O36"/>
      <c r="P36"/>
      <c r="Q36" s="46"/>
    </row>
    <row r="37" spans="1:20" s="3" customFormat="1">
      <c r="A37" s="3" t="s">
        <v>25</v>
      </c>
      <c r="B37" s="5"/>
      <c r="C37"/>
      <c r="D37"/>
      <c r="E37"/>
      <c r="F37"/>
      <c r="G37"/>
      <c r="H37"/>
      <c r="I37"/>
      <c r="J37"/>
      <c r="K37"/>
      <c r="L37" s="15"/>
      <c r="M37" s="15"/>
      <c r="N37"/>
      <c r="O37"/>
      <c r="P37"/>
      <c r="Q37" s="46"/>
    </row>
    <row r="38" spans="1:20" s="3" customFormat="1">
      <c r="A38" s="3" t="s">
        <v>24</v>
      </c>
      <c r="B38" s="5"/>
      <c r="C38"/>
      <c r="D38"/>
      <c r="E38"/>
      <c r="F38"/>
      <c r="G38"/>
      <c r="H38"/>
      <c r="I38"/>
      <c r="J38"/>
      <c r="K38"/>
      <c r="L38" s="15"/>
      <c r="M38" s="15"/>
      <c r="N38"/>
      <c r="O38"/>
      <c r="P38"/>
      <c r="Q38" s="46"/>
    </row>
    <row r="39" spans="1:20" s="3" customFormat="1">
      <c r="A39" s="3" t="s">
        <v>26</v>
      </c>
      <c r="B39" s="5"/>
      <c r="C39"/>
      <c r="D39"/>
      <c r="E39"/>
      <c r="F39"/>
      <c r="G39"/>
      <c r="H39"/>
      <c r="I39"/>
      <c r="J39"/>
      <c r="K39"/>
      <c r="L39" s="15"/>
      <c r="M39" s="15"/>
      <c r="N39"/>
      <c r="O39"/>
      <c r="P39"/>
      <c r="Q39" s="46"/>
    </row>
    <row r="40" spans="1:20" s="3" customFormat="1">
      <c r="A40" s="3" t="s">
        <v>27</v>
      </c>
      <c r="B40" s="5"/>
      <c r="C40"/>
      <c r="D40"/>
      <c r="E40"/>
      <c r="F40"/>
      <c r="G40"/>
      <c r="H40"/>
      <c r="I40"/>
      <c r="J40"/>
      <c r="K40"/>
      <c r="L40" s="15"/>
      <c r="M40" s="15"/>
      <c r="N40"/>
      <c r="O40"/>
      <c r="P40"/>
      <c r="Q40" s="46"/>
    </row>
    <row r="41" spans="1:20" s="3" customFormat="1">
      <c r="A41" s="3" t="s">
        <v>22</v>
      </c>
      <c r="B41" s="5"/>
      <c r="C41"/>
      <c r="D41"/>
      <c r="E41"/>
      <c r="F41"/>
      <c r="G41"/>
      <c r="H41"/>
      <c r="I41"/>
      <c r="J41"/>
      <c r="K41"/>
      <c r="L41" s="15"/>
      <c r="M41" s="15"/>
      <c r="N41"/>
      <c r="O41"/>
      <c r="P41"/>
      <c r="Q41" s="46"/>
    </row>
    <row r="42" spans="1:20">
      <c r="A42" s="45" t="s">
        <v>36</v>
      </c>
      <c r="C42" s="3"/>
      <c r="E42" s="3"/>
      <c r="F42" s="3"/>
      <c r="G42" s="3"/>
      <c r="H42" s="3"/>
      <c r="I42" s="3"/>
      <c r="J42" s="3"/>
      <c r="K42" s="3"/>
      <c r="L42" s="14"/>
      <c r="M42" s="14"/>
      <c r="P42" s="3"/>
      <c r="Q42" s="46"/>
      <c r="R42" s="3"/>
    </row>
    <row r="43" spans="1:20" s="3" customFormat="1">
      <c r="A43" s="3" t="s">
        <v>37</v>
      </c>
      <c r="B43" s="5"/>
      <c r="D43"/>
      <c r="L43" s="14"/>
      <c r="M43" s="14"/>
      <c r="N43"/>
      <c r="O43"/>
      <c r="Q43" s="46"/>
    </row>
    <row r="44" spans="1:20" s="10" customFormat="1">
      <c r="A44" s="3" t="s">
        <v>38</v>
      </c>
      <c r="B44" s="11"/>
      <c r="L44" s="16"/>
      <c r="M44" s="16"/>
      <c r="Q44" s="46"/>
      <c r="R44" s="3"/>
    </row>
    <row r="47" spans="1:20">
      <c r="A47" s="50"/>
      <c r="D47" s="47"/>
    </row>
    <row r="48" spans="1:20">
      <c r="D48" s="47"/>
    </row>
    <row r="49" spans="4:4">
      <c r="D49" s="47"/>
    </row>
    <row r="50" spans="4:4">
      <c r="D50" s="47"/>
    </row>
    <row r="51" spans="4:4">
      <c r="D51" s="47"/>
    </row>
    <row r="52" spans="4:4">
      <c r="D52" s="47"/>
    </row>
    <row r="53" spans="4:4">
      <c r="D53" s="47"/>
    </row>
    <row r="54" spans="4:4">
      <c r="D54" s="47"/>
    </row>
    <row r="55" spans="4:4">
      <c r="D55" s="47"/>
    </row>
    <row r="56" spans="4:4">
      <c r="D56" s="47"/>
    </row>
  </sheetData>
  <mergeCells count="12">
    <mergeCell ref="A33:G33"/>
    <mergeCell ref="A4:A12"/>
    <mergeCell ref="A13:A22"/>
    <mergeCell ref="A23:A32"/>
    <mergeCell ref="C1:P1"/>
    <mergeCell ref="A2:A3"/>
    <mergeCell ref="C2:C3"/>
    <mergeCell ref="D2:D3"/>
    <mergeCell ref="E2:E3"/>
    <mergeCell ref="F2:K2"/>
    <mergeCell ref="L2:M2"/>
    <mergeCell ref="N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Año 2020</vt:lpstr>
      <vt:lpstr>Año 2019</vt:lpstr>
      <vt:lpstr>Año 2018</vt:lpstr>
      <vt:lpstr>Año 2017</vt:lpstr>
      <vt:lpstr>Año 2016</vt:lpstr>
      <vt:lpstr>Año 2015</vt:lpstr>
      <vt:lpstr>Año 2014</vt:lpstr>
      <vt:lpstr>Año 2013</vt:lpstr>
      <vt:lpstr>Año 2012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Rosa Cañete Alonso</cp:lastModifiedBy>
  <dcterms:created xsi:type="dcterms:W3CDTF">2021-05-20T09:14:39Z</dcterms:created>
  <dcterms:modified xsi:type="dcterms:W3CDTF">2022-11-02T17:39:29Z</dcterms:modified>
</cp:coreProperties>
</file>