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rventura\AppData\Local\Microsoft\Windows\INetCache\Content.Outlook\TMJLTS96\"/>
    </mc:Choice>
  </mc:AlternateContent>
  <xr:revisionPtr revIDLastSave="0" documentId="13_ncr:1_{BBC19FBF-F8FF-48FE-8412-65825CC8CB3C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Plantilla Presupuesto 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2" l="1"/>
  <c r="C90" i="2" s="1"/>
  <c r="C85" i="2"/>
  <c r="C82" i="2"/>
  <c r="C75" i="2"/>
  <c r="C72" i="2"/>
  <c r="C67" i="2"/>
  <c r="C57" i="2"/>
  <c r="C47" i="2"/>
  <c r="C39" i="2"/>
  <c r="C29" i="2"/>
  <c r="C19" i="2"/>
  <c r="C13" i="2"/>
  <c r="C79" i="2" l="1"/>
  <c r="C92" i="2" s="1"/>
  <c r="B13" i="2" l="1"/>
  <c r="B88" i="2"/>
  <c r="B90" i="2" s="1"/>
  <c r="B85" i="2"/>
  <c r="B82" i="2"/>
  <c r="B75" i="2"/>
  <c r="B72" i="2"/>
  <c r="B67" i="2"/>
  <c r="B57" i="2"/>
  <c r="B47" i="2"/>
  <c r="B39" i="2"/>
  <c r="B29" i="2"/>
  <c r="B19" i="2"/>
  <c r="B79" i="2" l="1"/>
  <c r="B92" i="2" s="1"/>
</calcChain>
</file>

<file path=xl/sharedStrings.xml><?xml version="1.0" encoding="utf-8"?>
<sst xmlns="http://schemas.openxmlformats.org/spreadsheetml/2006/main" count="87" uniqueCount="84">
  <si>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</si>
  <si>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</si>
  <si>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</si>
  <si>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</si>
  <si>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</si>
  <si>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</si>
  <si>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</si>
  <si>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</si>
  <si>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</si>
  <si>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</si>
  <si>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</si>
  <si>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</si>
  <si>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</si>
  <si>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</si>
  <si>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</si>
  <si>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</si>
  <si>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</si>
  <si>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</si>
  <si>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</si>
  <si>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</si>
  <si>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</si>
  <si>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</si>
  <si>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</si>
  <si>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</si>
  <si>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</si>
  <si>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</si>
  <si>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</si>
  <si>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</si>
  <si>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</si>
  <si>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</si>
  <si>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</si>
  <si>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</si>
  <si>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</si>
  <si>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</si>
  <si>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</si>
  <si>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</si>
  <si>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</si>
  <si>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</si>
  <si>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</si>
  <si>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</si>
  <si>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</si>
  <si>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</si>
  <si>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</si>
  <si>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</si>
  <si>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</si>
  <si>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</si>
  <si>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</si>
  <si>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</si>
  <si>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</si>
  <si>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</si>
  <si>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</si>
  <si>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</si>
  <si>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</si>
  <si>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</si>
  <si>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</si>
  <si>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</si>
  <si>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</si>
  <si>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</si>
  <si>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</si>
  <si>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</si>
  <si>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</si>
  <si>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</si>
  <si>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</si>
  <si>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</si>
  <si>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</si>
  <si>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</si>
  <si>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</si>
  <si>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</si>
  <si>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</si>
  <si>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</si>
  <si>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</si>
  <si>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</si>
  <si>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</si>
  <si>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</si>
  <si>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</si>
  <si>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</si>
  <si>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</si>
  <si>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</si>
  <si>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</si>
  <si>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</si>
  <si>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</si>
  <si>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</si>
  <si>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ECONOMIA, PLANIFICACION Y DESARROLLO</t>
  </si>
  <si>
    <t>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</si>
</sst>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/>
    <xf numFmtId="4" fontId="6" fillId="0" borderId="0" xfId="0" applyNumberFormat="1" applyFont="1" applyAlignment="1"/>
    <xf numFmtId="4" fontId="7" fillId="0" borderId="1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4" fontId="8" fillId="0" borderId="0" xfId="0" applyNumberFormat="1" applyFont="1" applyAlignment="1">
      <alignment vertical="center" wrapText="1"/>
    </xf>
    <xf numFmtId="4" fontId="8" fillId="0" borderId="0" xfId="1" applyNumberFormat="1" applyFont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/>
    <xf numFmtId="0" fontId="6" fillId="0" borderId="0" xfId="0" applyFont="1"/>
    <xf numFmtId="4" fontId="8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123825</xdr:rowOff>
    </xdr:from>
    <xdr:to>
      <xdr:col>1</xdr:col>
      <xdr:colOff>847725</xdr:colOff>
      <xdr:row>5</xdr:row>
      <xdr:rowOff>28574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E126F4A-B50B-4D27-9D5C-4BCC6A72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23825"/>
          <a:ext cx="6667499" cy="10477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showGridLines="0" tabSelected="1" topLeftCell="A85" zoomScaleNormal="100" workbookViewId="0">
      <selection activeCell="A103" sqref="A103:C104"/>
    </sheetView>
  </sheetViews>
  <sheetFormatPr baseColWidth="10" defaultColWidth="9.140625" defaultRowHeight="15" x14ac:dyDescent="0.25"/>
  <cols>
    <col min="1" max="1" width="88.5703125" customWidth="1"/>
    <col min="2" max="2" width="23.28515625" bestFit="1" customWidth="1"/>
    <col min="3" max="3" width="23" customWidth="1"/>
    <col min="4" max="4" width="12.7109375" bestFit="1" customWidth="1"/>
  </cols>
  <sheetData>
    <row r="1" spans="1:7" ht="18.75" x14ac:dyDescent="0.3">
      <c r="A1" s="30"/>
      <c r="B1" s="30"/>
      <c r="C1" s="30"/>
      <c r="E1" s="5"/>
    </row>
    <row r="2" spans="1:7" ht="18.75" x14ac:dyDescent="0.25">
      <c r="A2" s="30"/>
      <c r="B2" s="30"/>
      <c r="C2" s="30"/>
      <c r="E2" s="10"/>
    </row>
    <row r="3" spans="1:7" ht="18.75" x14ac:dyDescent="0.25">
      <c r="A3" s="18"/>
      <c r="B3" s="18"/>
      <c r="C3" s="18"/>
      <c r="D3" s="16"/>
      <c r="E3" s="10"/>
      <c r="F3" s="16"/>
      <c r="G3" s="16"/>
    </row>
    <row r="4" spans="1:7" ht="18.75" x14ac:dyDescent="0.3">
      <c r="A4" s="19"/>
      <c r="B4" s="19"/>
      <c r="C4" s="19"/>
      <c r="D4" s="16"/>
      <c r="E4" s="20"/>
      <c r="F4" s="16"/>
      <c r="G4" s="16"/>
    </row>
    <row r="5" spans="1:7" x14ac:dyDescent="0.25">
      <c r="A5" s="17"/>
      <c r="B5" s="17"/>
      <c r="C5" s="17"/>
      <c r="D5" s="16"/>
      <c r="E5" s="10"/>
      <c r="F5" s="16"/>
      <c r="G5" s="16"/>
    </row>
    <row r="6" spans="1:7" x14ac:dyDescent="0.25">
      <c r="A6" s="16"/>
      <c r="B6" s="16"/>
      <c r="C6" s="16"/>
      <c r="D6" s="16"/>
      <c r="E6" s="10"/>
      <c r="F6" s="16"/>
      <c r="G6" s="16"/>
    </row>
    <row r="7" spans="1:7" ht="23.25" x14ac:dyDescent="0.25">
      <c r="A7" s="33" t="s">
        <v>82</v>
      </c>
      <c r="B7" s="33"/>
      <c r="C7" s="33"/>
      <c r="D7" s="18"/>
      <c r="E7" s="18"/>
      <c r="F7" s="18"/>
      <c r="G7" s="18"/>
    </row>
    <row r="8" spans="1:7" ht="23.25" x14ac:dyDescent="0.25">
      <c r="A8" s="33">
        <v>2018</v>
      </c>
      <c r="B8" s="33"/>
      <c r="C8" s="33"/>
      <c r="D8" s="18"/>
      <c r="E8" s="18"/>
      <c r="F8" s="18"/>
      <c r="G8" s="18"/>
    </row>
    <row r="9" spans="1:7" ht="23.25" x14ac:dyDescent="0.25">
      <c r="A9" s="33" t="s">
        <v>81</v>
      </c>
      <c r="B9" s="33"/>
      <c r="C9" s="33"/>
      <c r="D9" s="19"/>
      <c r="E9" s="19"/>
      <c r="F9" s="19"/>
      <c r="G9" s="19"/>
    </row>
    <row r="10" spans="1:7" ht="23.25" x14ac:dyDescent="0.35">
      <c r="A10" s="34" t="s">
        <v>36</v>
      </c>
      <c r="B10" s="34"/>
      <c r="C10" s="34"/>
      <c r="D10" s="17"/>
      <c r="E10" s="17"/>
      <c r="F10" s="17"/>
      <c r="G10" s="17"/>
    </row>
    <row r="11" spans="1:7" ht="31.5" x14ac:dyDescent="0.25">
      <c r="A11" s="8" t="s">
        <v>0</v>
      </c>
      <c r="B11" s="9" t="s">
        <v>37</v>
      </c>
      <c r="C11" s="9" t="s">
        <v>38</v>
      </c>
    </row>
    <row r="12" spans="1:7" x14ac:dyDescent="0.25">
      <c r="A12" s="1" t="s">
        <v>1</v>
      </c>
      <c r="B12" s="11"/>
      <c r="C12" s="11"/>
    </row>
    <row r="13" spans="1:7" ht="18" x14ac:dyDescent="0.25">
      <c r="A13" s="2" t="s">
        <v>2</v>
      </c>
      <c r="B13" s="22">
        <f>B14+B15+B16+B17+B18</f>
        <v>1198390732</v>
      </c>
      <c r="C13" s="22">
        <f>C14+C15+C16+C17+C18</f>
        <v>1276993816.6700001</v>
      </c>
    </row>
    <row r="14" spans="1:7" x14ac:dyDescent="0.25">
      <c r="A14" s="4" t="s">
        <v>3</v>
      </c>
      <c r="B14" s="12">
        <v>949614394</v>
      </c>
      <c r="C14" s="12">
        <v>1011960510.09</v>
      </c>
    </row>
    <row r="15" spans="1:7" ht="15.75" x14ac:dyDescent="0.25">
      <c r="A15" s="4" t="s">
        <v>4</v>
      </c>
      <c r="B15" s="12">
        <v>125252824</v>
      </c>
      <c r="C15" s="13">
        <v>132053650.64</v>
      </c>
    </row>
    <row r="16" spans="1:7" ht="15.75" x14ac:dyDescent="0.25">
      <c r="A16" s="4" t="s">
        <v>39</v>
      </c>
      <c r="B16" s="12">
        <v>0</v>
      </c>
      <c r="C16" s="13">
        <v>6000</v>
      </c>
    </row>
    <row r="17" spans="1:3" ht="15.75" x14ac:dyDescent="0.25">
      <c r="A17" s="4" t="s">
        <v>5</v>
      </c>
      <c r="B17" s="12">
        <v>0</v>
      </c>
      <c r="C17" s="13">
        <v>130000</v>
      </c>
    </row>
    <row r="18" spans="1:3" ht="15.75" x14ac:dyDescent="0.25">
      <c r="A18" s="4" t="s">
        <v>6</v>
      </c>
      <c r="B18" s="12">
        <v>123523514</v>
      </c>
      <c r="C18" s="13">
        <v>132843655.94</v>
      </c>
    </row>
    <row r="19" spans="1:3" ht="18" x14ac:dyDescent="0.25">
      <c r="A19" s="2" t="s">
        <v>7</v>
      </c>
      <c r="B19" s="21">
        <f>B20+B21+B22+B23+B24+B25+B26+B27+B28</f>
        <v>530783970</v>
      </c>
      <c r="C19" s="21">
        <f>C20+C21+C22+C23+C24+C25+C26+C27+C28</f>
        <v>485033701.20000005</v>
      </c>
    </row>
    <row r="20" spans="1:3" ht="15.75" x14ac:dyDescent="0.25">
      <c r="A20" s="4" t="s">
        <v>8</v>
      </c>
      <c r="B20" s="12">
        <v>60371190</v>
      </c>
      <c r="C20" s="13">
        <v>56091268.170000002</v>
      </c>
    </row>
    <row r="21" spans="1:3" ht="15.75" x14ac:dyDescent="0.25">
      <c r="A21" s="4" t="s">
        <v>9</v>
      </c>
      <c r="B21" s="12">
        <v>9897713</v>
      </c>
      <c r="C21" s="13">
        <v>19702441.399999999</v>
      </c>
    </row>
    <row r="22" spans="1:3" ht="15.75" x14ac:dyDescent="0.25">
      <c r="A22" s="4" t="s">
        <v>10</v>
      </c>
      <c r="B22" s="12">
        <v>27880494</v>
      </c>
      <c r="C22" s="13">
        <v>98545555.379999995</v>
      </c>
    </row>
    <row r="23" spans="1:3" ht="18" customHeight="1" x14ac:dyDescent="0.25">
      <c r="A23" s="4" t="s">
        <v>11</v>
      </c>
      <c r="B23" s="12">
        <v>16173023</v>
      </c>
      <c r="C23" s="13">
        <v>21971934.050000001</v>
      </c>
    </row>
    <row r="24" spans="1:3" ht="15.75" x14ac:dyDescent="0.25">
      <c r="A24" s="4" t="s">
        <v>12</v>
      </c>
      <c r="B24" s="12">
        <v>10823040</v>
      </c>
      <c r="C24" s="13">
        <v>27090811.039999999</v>
      </c>
    </row>
    <row r="25" spans="1:3" ht="15.75" x14ac:dyDescent="0.25">
      <c r="A25" s="4" t="s">
        <v>13</v>
      </c>
      <c r="B25" s="12">
        <v>8364586</v>
      </c>
      <c r="C25" s="13">
        <v>14690082.92</v>
      </c>
    </row>
    <row r="26" spans="1:3" ht="30" x14ac:dyDescent="0.25">
      <c r="A26" s="4" t="s">
        <v>14</v>
      </c>
      <c r="B26" s="12">
        <v>88063774</v>
      </c>
      <c r="C26" s="13">
        <v>48764330.280000001</v>
      </c>
    </row>
    <row r="27" spans="1:3" ht="15.75" x14ac:dyDescent="0.25">
      <c r="A27" s="4" t="s">
        <v>15</v>
      </c>
      <c r="B27" s="12">
        <v>309210150</v>
      </c>
      <c r="C27" s="13">
        <v>198177277.96000001</v>
      </c>
    </row>
    <row r="28" spans="1:3" ht="15.75" x14ac:dyDescent="0.25">
      <c r="A28" s="4" t="s">
        <v>40</v>
      </c>
      <c r="B28" s="12">
        <v>0</v>
      </c>
      <c r="C28" s="13">
        <v>0</v>
      </c>
    </row>
    <row r="29" spans="1:3" ht="18" x14ac:dyDescent="0.25">
      <c r="A29" s="2" t="s">
        <v>16</v>
      </c>
      <c r="B29" s="21">
        <f>B30+B31+B32+B33+B34+B35+B36+B37+B38</f>
        <v>154858368</v>
      </c>
      <c r="C29" s="21">
        <f>C30+C31+C32+C33+C34+C35+C36+C37+C38</f>
        <v>129126980.66999999</v>
      </c>
    </row>
    <row r="30" spans="1:3" ht="15.75" x14ac:dyDescent="0.25">
      <c r="A30" s="4" t="s">
        <v>17</v>
      </c>
      <c r="B30" s="12">
        <v>39684423</v>
      </c>
      <c r="C30" s="13">
        <v>37079003.850000001</v>
      </c>
    </row>
    <row r="31" spans="1:3" ht="15.75" x14ac:dyDescent="0.25">
      <c r="A31" s="4" t="s">
        <v>18</v>
      </c>
      <c r="B31" s="12">
        <v>2074100</v>
      </c>
      <c r="C31" s="13">
        <v>2033373.24</v>
      </c>
    </row>
    <row r="32" spans="1:3" ht="15.75" x14ac:dyDescent="0.25">
      <c r="A32" s="4" t="s">
        <v>19</v>
      </c>
      <c r="B32" s="12">
        <v>4208886</v>
      </c>
      <c r="C32" s="13">
        <v>4067836.33</v>
      </c>
    </row>
    <row r="33" spans="1:3" ht="15.75" x14ac:dyDescent="0.25">
      <c r="A33" s="4" t="s">
        <v>20</v>
      </c>
      <c r="B33" s="12">
        <v>303000</v>
      </c>
      <c r="C33" s="13">
        <v>126051.73</v>
      </c>
    </row>
    <row r="34" spans="1:3" ht="15.75" x14ac:dyDescent="0.25">
      <c r="A34" s="4" t="s">
        <v>21</v>
      </c>
      <c r="B34" s="12">
        <v>1492982</v>
      </c>
      <c r="C34" s="13">
        <v>2843706.36</v>
      </c>
    </row>
    <row r="35" spans="1:3" ht="15.75" x14ac:dyDescent="0.25">
      <c r="A35" s="4" t="s">
        <v>22</v>
      </c>
      <c r="B35" s="12">
        <v>1688000</v>
      </c>
      <c r="C35" s="13">
        <v>1066340.57</v>
      </c>
    </row>
    <row r="36" spans="1:3" ht="15.75" x14ac:dyDescent="0.25">
      <c r="A36" s="4" t="s">
        <v>23</v>
      </c>
      <c r="B36" s="12">
        <v>39168247</v>
      </c>
      <c r="C36" s="13">
        <v>46723186.659999996</v>
      </c>
    </row>
    <row r="37" spans="1:3" ht="15.75" x14ac:dyDescent="0.25">
      <c r="A37" s="4" t="s">
        <v>41</v>
      </c>
      <c r="B37" s="12">
        <v>0</v>
      </c>
      <c r="C37" s="13">
        <v>0</v>
      </c>
    </row>
    <row r="38" spans="1:3" ht="15.75" x14ac:dyDescent="0.25">
      <c r="A38" s="4" t="s">
        <v>24</v>
      </c>
      <c r="B38" s="12">
        <v>66238730</v>
      </c>
      <c r="C38" s="13">
        <v>35187481.93</v>
      </c>
    </row>
    <row r="39" spans="1:3" ht="18" x14ac:dyDescent="0.25">
      <c r="A39" s="2" t="s">
        <v>25</v>
      </c>
      <c r="B39" s="21">
        <f>B40+B41+B42+B43+B44+B45+B46</f>
        <v>238709547</v>
      </c>
      <c r="C39" s="21">
        <f>C40+C41+C42+C43+C44+C45+C46</f>
        <v>238561847</v>
      </c>
    </row>
    <row r="40" spans="1:3" ht="15.75" x14ac:dyDescent="0.25">
      <c r="A40" s="4" t="s">
        <v>26</v>
      </c>
      <c r="B40" s="12">
        <v>8706663</v>
      </c>
      <c r="C40" s="13">
        <v>8308963</v>
      </c>
    </row>
    <row r="41" spans="1:3" ht="15.75" x14ac:dyDescent="0.25">
      <c r="A41" s="4" t="s">
        <v>42</v>
      </c>
      <c r="B41" s="12">
        <v>189002884</v>
      </c>
      <c r="C41" s="13">
        <v>189252884</v>
      </c>
    </row>
    <row r="42" spans="1:3" ht="15.75" x14ac:dyDescent="0.25">
      <c r="A42" s="4" t="s">
        <v>43</v>
      </c>
      <c r="B42" s="12">
        <v>0</v>
      </c>
      <c r="C42" s="13">
        <v>0</v>
      </c>
    </row>
    <row r="43" spans="1:3" ht="15.75" x14ac:dyDescent="0.25">
      <c r="A43" s="4" t="s">
        <v>44</v>
      </c>
      <c r="B43" s="12">
        <v>0</v>
      </c>
      <c r="C43" s="13">
        <v>0</v>
      </c>
    </row>
    <row r="44" spans="1:3" ht="15.75" x14ac:dyDescent="0.25">
      <c r="A44" s="4" t="s">
        <v>45</v>
      </c>
      <c r="B44" s="12">
        <v>0</v>
      </c>
      <c r="C44" s="13">
        <v>0</v>
      </c>
    </row>
    <row r="45" spans="1:3" ht="15.75" x14ac:dyDescent="0.25">
      <c r="A45" s="4" t="s">
        <v>27</v>
      </c>
      <c r="B45" s="12">
        <v>21000000</v>
      </c>
      <c r="C45" s="13">
        <v>21000000</v>
      </c>
    </row>
    <row r="46" spans="1:3" ht="15.75" x14ac:dyDescent="0.25">
      <c r="A46" s="4" t="s">
        <v>46</v>
      </c>
      <c r="B46" s="12">
        <v>20000000</v>
      </c>
      <c r="C46" s="13">
        <v>20000000</v>
      </c>
    </row>
    <row r="47" spans="1:3" ht="18" x14ac:dyDescent="0.25">
      <c r="A47" s="2" t="s">
        <v>47</v>
      </c>
      <c r="B47" s="21">
        <f>B48+B49+B50+B51+B52+B53+B54</f>
        <v>0</v>
      </c>
      <c r="C47" s="21">
        <f>C48+C49+C50+C51+C52+C53+C54</f>
        <v>12745</v>
      </c>
    </row>
    <row r="48" spans="1:3" ht="15.75" x14ac:dyDescent="0.25">
      <c r="A48" s="4" t="s">
        <v>48</v>
      </c>
      <c r="B48" s="12">
        <v>0</v>
      </c>
      <c r="C48" s="13">
        <v>0</v>
      </c>
    </row>
    <row r="49" spans="1:3" ht="15.75" x14ac:dyDescent="0.25">
      <c r="A49" s="4" t="s">
        <v>49</v>
      </c>
      <c r="B49" s="12">
        <v>0</v>
      </c>
      <c r="C49" s="13">
        <v>0</v>
      </c>
    </row>
    <row r="50" spans="1:3" ht="15.75" x14ac:dyDescent="0.25">
      <c r="A50" s="4" t="s">
        <v>50</v>
      </c>
      <c r="B50" s="12">
        <v>0</v>
      </c>
      <c r="C50" s="13">
        <v>0</v>
      </c>
    </row>
    <row r="51" spans="1:3" ht="15.75" x14ac:dyDescent="0.25">
      <c r="A51" s="4" t="s">
        <v>51</v>
      </c>
      <c r="B51" s="12">
        <v>0</v>
      </c>
      <c r="C51" s="13">
        <v>0</v>
      </c>
    </row>
    <row r="52" spans="1:3" ht="15.75" x14ac:dyDescent="0.25">
      <c r="A52" s="4" t="s">
        <v>52</v>
      </c>
      <c r="B52" s="12">
        <v>0</v>
      </c>
      <c r="C52" s="13">
        <v>0</v>
      </c>
    </row>
    <row r="53" spans="1:3" ht="15.75" x14ac:dyDescent="0.25">
      <c r="A53" s="4" t="s">
        <v>53</v>
      </c>
      <c r="B53" s="12">
        <v>0</v>
      </c>
      <c r="C53" s="13">
        <v>12745</v>
      </c>
    </row>
    <row r="54" spans="1:3" ht="15.75" x14ac:dyDescent="0.25">
      <c r="A54" s="4" t="s">
        <v>54</v>
      </c>
      <c r="B54" s="12">
        <v>0</v>
      </c>
      <c r="C54" s="13">
        <v>0</v>
      </c>
    </row>
    <row r="55" spans="1:3" ht="15.75" x14ac:dyDescent="0.25">
      <c r="A55" s="4"/>
      <c r="B55" s="12"/>
      <c r="C55" s="13"/>
    </row>
    <row r="56" spans="1:3" ht="31.5" x14ac:dyDescent="0.25">
      <c r="A56" s="8" t="s">
        <v>0</v>
      </c>
      <c r="B56" s="9" t="s">
        <v>37</v>
      </c>
      <c r="C56" s="9" t="s">
        <v>38</v>
      </c>
    </row>
    <row r="57" spans="1:3" ht="18" x14ac:dyDescent="0.25">
      <c r="A57" s="2" t="s">
        <v>28</v>
      </c>
      <c r="B57" s="21">
        <f>B58+B59+B60+B61+B62+B63+B64+B65+B66</f>
        <v>27325000</v>
      </c>
      <c r="C57" s="21">
        <f>C58+C59+C60+C61+C62+C63+C64+C65+C66</f>
        <v>69435261.959999993</v>
      </c>
    </row>
    <row r="58" spans="1:3" ht="15.75" x14ac:dyDescent="0.25">
      <c r="A58" s="4" t="s">
        <v>29</v>
      </c>
      <c r="B58" s="12">
        <v>6852900</v>
      </c>
      <c r="C58" s="13">
        <v>32613121.739999998</v>
      </c>
    </row>
    <row r="59" spans="1:3" ht="15.75" x14ac:dyDescent="0.25">
      <c r="A59" s="4" t="s">
        <v>30</v>
      </c>
      <c r="B59" s="12">
        <v>432100</v>
      </c>
      <c r="C59" s="13">
        <v>2995180.65</v>
      </c>
    </row>
    <row r="60" spans="1:3" ht="15.75" x14ac:dyDescent="0.25">
      <c r="A60" s="4" t="s">
        <v>31</v>
      </c>
      <c r="B60" s="12">
        <v>40000</v>
      </c>
      <c r="C60" s="13">
        <v>28000</v>
      </c>
    </row>
    <row r="61" spans="1:3" ht="15.75" x14ac:dyDescent="0.25">
      <c r="A61" s="4" t="s">
        <v>32</v>
      </c>
      <c r="B61" s="12">
        <v>10060000</v>
      </c>
      <c r="C61" s="13">
        <v>16660003.33</v>
      </c>
    </row>
    <row r="62" spans="1:3" ht="15.75" x14ac:dyDescent="0.25">
      <c r="A62" s="4" t="s">
        <v>33</v>
      </c>
      <c r="B62" s="12">
        <v>630000</v>
      </c>
      <c r="C62" s="13">
        <v>1448282.68</v>
      </c>
    </row>
    <row r="63" spans="1:3" ht="15.75" x14ac:dyDescent="0.25">
      <c r="A63" s="4" t="s">
        <v>55</v>
      </c>
      <c r="B63" s="12">
        <v>100000</v>
      </c>
      <c r="C63" s="13">
        <v>676000</v>
      </c>
    </row>
    <row r="64" spans="1:3" ht="15.75" x14ac:dyDescent="0.25">
      <c r="A64" s="4" t="s">
        <v>56</v>
      </c>
      <c r="B64" s="12">
        <v>0</v>
      </c>
      <c r="C64" s="13">
        <v>0</v>
      </c>
    </row>
    <row r="65" spans="1:3" ht="15.75" x14ac:dyDescent="0.25">
      <c r="A65" s="4" t="s">
        <v>34</v>
      </c>
      <c r="B65" s="12">
        <v>9210000</v>
      </c>
      <c r="C65" s="13">
        <v>15014673.560000001</v>
      </c>
    </row>
    <row r="66" spans="1:3" ht="15.75" x14ac:dyDescent="0.25">
      <c r="A66" s="4" t="s">
        <v>57</v>
      </c>
      <c r="B66" s="12">
        <v>0</v>
      </c>
      <c r="C66" s="13">
        <v>0</v>
      </c>
    </row>
    <row r="67" spans="1:3" ht="18" x14ac:dyDescent="0.25">
      <c r="A67" s="2" t="s">
        <v>58</v>
      </c>
      <c r="B67" s="21">
        <f>B68+B69+B70+B71</f>
        <v>754411286</v>
      </c>
      <c r="C67" s="21">
        <f>C68+C69+C70+C71</f>
        <v>732543017.5</v>
      </c>
    </row>
    <row r="68" spans="1:3" ht="15.75" x14ac:dyDescent="0.25">
      <c r="A68" s="4" t="s">
        <v>59</v>
      </c>
      <c r="B68" s="12">
        <v>1728573</v>
      </c>
      <c r="C68" s="13">
        <v>2710148.5</v>
      </c>
    </row>
    <row r="69" spans="1:3" ht="15.75" x14ac:dyDescent="0.25">
      <c r="A69" s="4" t="s">
        <v>60</v>
      </c>
      <c r="B69" s="12">
        <v>752682713</v>
      </c>
      <c r="C69" s="13">
        <v>729832869</v>
      </c>
    </row>
    <row r="70" spans="1:3" ht="15.75" x14ac:dyDescent="0.25">
      <c r="A70" s="4" t="s">
        <v>61</v>
      </c>
      <c r="B70" s="12">
        <v>0</v>
      </c>
      <c r="C70" s="13">
        <v>0</v>
      </c>
    </row>
    <row r="71" spans="1:3" ht="26.25" customHeight="1" x14ac:dyDescent="0.25">
      <c r="A71" s="29" t="s">
        <v>62</v>
      </c>
      <c r="B71" s="12">
        <v>0</v>
      </c>
      <c r="C71" s="13">
        <v>0</v>
      </c>
    </row>
    <row r="72" spans="1:3" ht="18" x14ac:dyDescent="0.25">
      <c r="A72" s="2" t="s">
        <v>63</v>
      </c>
      <c r="B72" s="21">
        <f>B73+B74</f>
        <v>0</v>
      </c>
      <c r="C72" s="21">
        <f>C73+C74</f>
        <v>0</v>
      </c>
    </row>
    <row r="73" spans="1:3" ht="15.75" x14ac:dyDescent="0.25">
      <c r="A73" s="4" t="s">
        <v>64</v>
      </c>
      <c r="B73" s="12">
        <v>0</v>
      </c>
      <c r="C73" s="13">
        <v>0</v>
      </c>
    </row>
    <row r="74" spans="1:3" ht="15.75" x14ac:dyDescent="0.25">
      <c r="A74" s="4" t="s">
        <v>65</v>
      </c>
      <c r="B74" s="12">
        <v>0</v>
      </c>
      <c r="C74" s="13">
        <v>0</v>
      </c>
    </row>
    <row r="75" spans="1:3" ht="18" x14ac:dyDescent="0.25">
      <c r="A75" s="2" t="s">
        <v>66</v>
      </c>
      <c r="B75" s="21">
        <f>B76+B77+B78</f>
        <v>0</v>
      </c>
      <c r="C75" s="21">
        <f>C76+C77+C78</f>
        <v>0</v>
      </c>
    </row>
    <row r="76" spans="1:3" ht="15.75" x14ac:dyDescent="0.25">
      <c r="A76" s="4" t="s">
        <v>67</v>
      </c>
      <c r="B76" s="12">
        <v>0</v>
      </c>
      <c r="C76" s="13">
        <v>0</v>
      </c>
    </row>
    <row r="77" spans="1:3" ht="15.75" x14ac:dyDescent="0.25">
      <c r="A77" s="4" t="s">
        <v>68</v>
      </c>
      <c r="B77" s="12">
        <v>0</v>
      </c>
      <c r="C77" s="13">
        <v>0</v>
      </c>
    </row>
    <row r="78" spans="1:3" ht="15.75" x14ac:dyDescent="0.25">
      <c r="A78" s="4" t="s">
        <v>69</v>
      </c>
      <c r="B78" s="12">
        <v>0</v>
      </c>
      <c r="C78" s="13">
        <v>0</v>
      </c>
    </row>
    <row r="79" spans="1:3" ht="18" x14ac:dyDescent="0.25">
      <c r="A79" s="6" t="s">
        <v>35</v>
      </c>
      <c r="B79" s="28">
        <f>B75+B72+B67+B57+B47+B39+B29+B19+B13</f>
        <v>2904478903</v>
      </c>
      <c r="C79" s="28">
        <f>C75+C72+C67+C57+C47+C39+C29+C19+C13</f>
        <v>2931707370</v>
      </c>
    </row>
    <row r="80" spans="1:3" ht="15.75" x14ac:dyDescent="0.25">
      <c r="A80" s="3"/>
      <c r="B80" s="12"/>
      <c r="C80" s="13"/>
    </row>
    <row r="81" spans="1:4" ht="15.75" x14ac:dyDescent="0.25">
      <c r="A81" s="1" t="s">
        <v>70</v>
      </c>
      <c r="B81" s="15"/>
      <c r="C81" s="15"/>
    </row>
    <row r="82" spans="1:4" ht="18" x14ac:dyDescent="0.25">
      <c r="A82" s="2" t="s">
        <v>71</v>
      </c>
      <c r="B82" s="21">
        <f>B83+B84</f>
        <v>200000000</v>
      </c>
      <c r="C82" s="21">
        <f>C83+C84</f>
        <v>200000000</v>
      </c>
    </row>
    <row r="83" spans="1:4" ht="15.75" x14ac:dyDescent="0.25">
      <c r="A83" s="4" t="s">
        <v>72</v>
      </c>
      <c r="B83" s="12">
        <v>0</v>
      </c>
      <c r="C83" s="13">
        <v>0</v>
      </c>
    </row>
    <row r="84" spans="1:4" ht="15.75" x14ac:dyDescent="0.25">
      <c r="A84" s="4" t="s">
        <v>73</v>
      </c>
      <c r="B84" s="12">
        <v>200000000</v>
      </c>
      <c r="C84" s="13">
        <v>200000000</v>
      </c>
    </row>
    <row r="85" spans="1:4" ht="18" x14ac:dyDescent="0.25">
      <c r="A85" s="2" t="s">
        <v>74</v>
      </c>
      <c r="B85" s="21">
        <f>B86+B87</f>
        <v>35000000</v>
      </c>
      <c r="C85" s="21">
        <f>C86+C87</f>
        <v>35000000</v>
      </c>
    </row>
    <row r="86" spans="1:4" ht="15.75" x14ac:dyDescent="0.25">
      <c r="A86" s="4" t="s">
        <v>75</v>
      </c>
      <c r="B86" s="12">
        <v>35000000</v>
      </c>
      <c r="C86" s="13">
        <v>35000000</v>
      </c>
    </row>
    <row r="87" spans="1:4" ht="15.75" x14ac:dyDescent="0.25">
      <c r="A87" s="4" t="s">
        <v>76</v>
      </c>
      <c r="B87" s="12">
        <v>0</v>
      </c>
      <c r="C87" s="13">
        <v>0</v>
      </c>
    </row>
    <row r="88" spans="1:4" ht="18" x14ac:dyDescent="0.25">
      <c r="A88" s="2" t="s">
        <v>77</v>
      </c>
      <c r="B88" s="21">
        <f>B89</f>
        <v>0</v>
      </c>
      <c r="C88" s="21">
        <f>C89</f>
        <v>0</v>
      </c>
    </row>
    <row r="89" spans="1:4" ht="15.75" x14ac:dyDescent="0.25">
      <c r="A89" s="4" t="s">
        <v>78</v>
      </c>
      <c r="B89" s="12">
        <v>0</v>
      </c>
      <c r="C89" s="13">
        <v>0</v>
      </c>
    </row>
    <row r="90" spans="1:4" ht="18" x14ac:dyDescent="0.25">
      <c r="A90" s="6" t="s">
        <v>79</v>
      </c>
      <c r="B90" s="23">
        <f>B88+B85+B82</f>
        <v>235000000</v>
      </c>
      <c r="C90" s="23">
        <f>C88+C85+C82</f>
        <v>235000000</v>
      </c>
    </row>
    <row r="91" spans="1:4" ht="15.75" x14ac:dyDescent="0.25">
      <c r="B91" s="14"/>
      <c r="C91" s="13"/>
    </row>
    <row r="92" spans="1:4" ht="18" x14ac:dyDescent="0.25">
      <c r="A92" s="7" t="s">
        <v>80</v>
      </c>
      <c r="B92" s="24">
        <f>B90+B79</f>
        <v>3139478903</v>
      </c>
      <c r="C92" s="24">
        <f>C90+C79</f>
        <v>3166707370</v>
      </c>
      <c r="D92" s="26"/>
    </row>
    <row r="93" spans="1:4" ht="15.75" x14ac:dyDescent="0.25">
      <c r="A93" s="25" t="s">
        <v>83</v>
      </c>
      <c r="B93" s="14"/>
      <c r="C93" s="27"/>
    </row>
    <row r="94" spans="1:4" ht="15.75" x14ac:dyDescent="0.25">
      <c r="B94" s="14"/>
      <c r="C94" s="27"/>
    </row>
    <row r="95" spans="1:4" ht="15.75" x14ac:dyDescent="0.25">
      <c r="C95" s="27"/>
    </row>
    <row r="96" spans="1:4" ht="15.75" x14ac:dyDescent="0.25">
      <c r="C96" s="27"/>
    </row>
    <row r="97" spans="1:3" ht="15.75" x14ac:dyDescent="0.25">
      <c r="C97" s="27"/>
    </row>
    <row r="98" spans="1:3" ht="15.75" x14ac:dyDescent="0.25">
      <c r="C98" s="27"/>
    </row>
    <row r="99" spans="1:3" ht="15.75" x14ac:dyDescent="0.25">
      <c r="C99" s="27"/>
    </row>
    <row r="100" spans="1:3" ht="15.75" x14ac:dyDescent="0.25">
      <c r="C100" s="27"/>
    </row>
    <row r="101" spans="1:3" ht="15.75" x14ac:dyDescent="0.25">
      <c r="C101" s="27"/>
    </row>
    <row r="103" spans="1:3" ht="18.75" x14ac:dyDescent="0.3">
      <c r="A103" s="31"/>
      <c r="B103" s="31"/>
      <c r="C103" s="31"/>
    </row>
    <row r="104" spans="1:3" ht="18.75" x14ac:dyDescent="0.3">
      <c r="A104" s="32"/>
      <c r="B104" s="32"/>
      <c r="C104" s="32"/>
    </row>
  </sheetData>
  <mergeCells count="8">
    <mergeCell ref="A1:C1"/>
    <mergeCell ref="A2:C2"/>
    <mergeCell ref="A103:C103"/>
    <mergeCell ref="A104:C104"/>
    <mergeCell ref="A7:C7"/>
    <mergeCell ref="A8:C8"/>
    <mergeCell ref="A9:C9"/>
    <mergeCell ref="A10:C10"/>
  </mergeCells>
  <pageMargins left="0.24" right="0.24" top="0.73" bottom="0.72" header="0.3" footer="0.3"/>
  <pageSetup scale="75" orientation="portrait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Ventura</cp:lastModifiedBy>
  <cp:lastPrinted>2019-01-07T19:31:09Z</cp:lastPrinted>
  <dcterms:created xsi:type="dcterms:W3CDTF">2018-04-17T18:57:16Z</dcterms:created>
  <dcterms:modified xsi:type="dcterms:W3CDTF">2019-02-05T18:57:58Z</dcterms:modified>
</cp:coreProperties>
</file>