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88" firstSheet="0" activeTab="0"/>
  </bookViews>
  <sheets>
    <sheet name="Table 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<sst xmlns="http://schemas.openxmlformats.org/spreadsheetml/2006/main" count="214" uniqueCount="205">
  <si>
    <t>Ministerio de Economia, Planificacion y Desarrollo</t>
  </si>
  <si>
    <t>Creada mediante Ley 496-06</t>
  </si>
  <si>
    <t>Ejecucion Presupuestaria, 2014</t>
  </si>
  <si>
    <t>Periodo del 01/01/2014 al 30/06/2014</t>
  </si>
  <si>
    <t>(En RD$)</t>
  </si>
  <si>
    <t>BALANCE DISPONIBLE PARA COMPROMISOS PENDIENTES AL 31/12/2014</t>
  </si>
  <si>
    <t>TOTAL INGRESOS POR PARTIDAS PRESUPUESTARIAS, AL 30/06/2014</t>
  </si>
  <si>
    <r>
      <t xml:space="preserve">DISPONIBLE PARA EL PERIODO</t>
    </r>
    <r>
      <rPr>
        <b val="true"/>
        <sz val="9"/>
        <rFont val="Arial"/>
        <family val="2"/>
        <charset val="1"/>
      </rPr>
      <t xml:space="preserve"> 2014</t>
    </r>
  </si>
  <si>
    <t>TIPO</t>
  </si>
  <si>
    <t>OBJETO</t>
  </si>
  <si>
    <t>CUENTA</t>
  </si>
  <si>
    <t>SUBCUENTA</t>
  </si>
  <si>
    <t>DESEMBOLSOS EJECUTADOS / DESCRIPSION DE CUENTAS</t>
  </si>
  <si>
    <t>SERVICIOS  PERSONALES</t>
  </si>
  <si>
    <t>Sueldos para cargos fijos</t>
  </si>
  <si>
    <t>Sueldos fijos</t>
  </si>
  <si>
    <t>Sueldos personal contratado y/o igualado</t>
  </si>
  <si>
    <t>Sueldos fijos personal en trámite de pensiones</t>
  </si>
  <si>
    <t>Sueldo anual no. 13</t>
  </si>
  <si>
    <t>Prestaciones laborales</t>
  </si>
  <si>
    <t>Vacaciones</t>
  </si>
  <si>
    <t>Sueldos personal temporero</t>
  </si>
  <si>
    <t>Primas por antigüedad</t>
  </si>
  <si>
    <t>Compensacion</t>
  </si>
  <si>
    <t>Especialismos</t>
  </si>
  <si>
    <t>Contribuciones a la seguridad social</t>
  </si>
  <si>
    <t>Contribuciones al seguro de salud</t>
  </si>
  <si>
    <t>Contribuciones al seguro de pensiones</t>
  </si>
  <si>
    <t>Contribució al seguro de riesgo laboral</t>
  </si>
  <si>
    <t>Contribució al plan de retiro complementario</t>
  </si>
  <si>
    <t>SERVICIOS NO PERSONALES</t>
  </si>
  <si>
    <t>Servicios Basicos</t>
  </si>
  <si>
    <t>Radiocomunicación</t>
  </si>
  <si>
    <t>Servicio telefónico de larga distancia</t>
  </si>
  <si>
    <t>Teléfono local</t>
  </si>
  <si>
    <t>Telefax y correo</t>
  </si>
  <si>
    <t>Servicio de internet y televisión por cable</t>
  </si>
  <si>
    <t>Electricidad</t>
  </si>
  <si>
    <t>Agua</t>
  </si>
  <si>
    <t>Recoleccion de residuos solidos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</si>
  <si>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</si>
  <si>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</si>
  <si>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</si>
  <si>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</si>
  <si>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</si>
  <si>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</si>
  <si>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</si>
  <si>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</si>
  <si>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Fletes</t>
  </si>
  <si>
    <t>Almacenaje</t>
  </si>
  <si>
    <t>Peaje</t>
  </si>
  <si>
    <t>Alquileres y rentas</t>
  </si>
  <si>
    <t>Edificios y locales</t>
  </si>
  <si>
    <t>Equipos de producción</t>
  </si>
  <si>
    <t>Maquinaria y equipo de oficina</t>
  </si>
  <si>
    <t>Equipos de transporte, tracción y elevación</t>
  </si>
  <si>
    <t>Tierras</t>
  </si>
  <si>
    <t>Terrenos</t>
  </si>
  <si>
    <t>Equipos de construccion</t>
  </si>
  <si>
    <t>Otros alquileres</t>
  </si>
  <si>
    <t>Seguros</t>
  </si>
  <si>
    <t>Seguro de bienes inmuebles</t>
  </si>
  <si>
    <t>Seguro de bienes muebles</t>
  </si>
  <si>
    <t>Seguro de personas</t>
  </si>
  <si>
    <t>Seguros de la Producción Agrícola</t>
  </si>
  <si>
    <t>Conservación, reparaciones menores y construcciones temporales</t>
  </si>
  <si>
    <t>Obras menores</t>
  </si>
  <si>
    <t>Maquinarias y equipos</t>
  </si>
  <si>
    <t>Construcciones temporales</t>
  </si>
  <si>
    <t>Otros servicios no personales</t>
  </si>
  <si>
    <t>Gastos judiciales</t>
  </si>
  <si>
    <t>Comisiones y gastos bancarios</t>
  </si>
  <si>
    <t>Auditorías y estudios financieros</t>
  </si>
  <si>
    <t>Servicios funerarios y gastos conexos</t>
  </si>
  <si>
    <t>Servicios especiales</t>
  </si>
  <si>
    <t>Servicios técnicos y profesionales</t>
  </si>
  <si>
    <t>Impuestos, derechos y tasas</t>
  </si>
  <si>
    <t>Intereses de instituciones financieras</t>
  </si>
  <si>
    <t>MATERIALES Y SUMINISTROS</t>
  </si>
  <si>
    <t>Alimentos y productos agroforestales</t>
  </si>
  <si>
    <t>Alimentos y bebidas para personas</t>
  </si>
  <si>
    <t>Alimentos para animales</t>
  </si>
  <si>
    <t>Productos agroforestales y pecuarios</t>
  </si>
  <si>
    <t>Textiles y vestuario</t>
  </si>
  <si>
    <t>Hilados y telas</t>
  </si>
  <si>
    <t>Acabados textiles</t>
  </si>
  <si>
    <t>Prendas de vestir</t>
  </si>
  <si>
    <t>Calzados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</si>
  <si>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</si>
  <si>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</si>
  <si>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</si>
  <si>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</si>
  <si>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</si>
  <si>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</si>
  <si>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timbradas y valoradas</t>
  </si>
  <si>
    <t>Combustibles, lubricantes, productos químicos y conexos</t>
  </si>
  <si>
    <t>Combustibles y lubricantes</t>
  </si>
  <si>
    <t>Productos químicos y conexos</t>
  </si>
  <si>
    <t>Productos de cuero, caucho y plástico</t>
  </si>
  <si>
    <t>Cueros y pieles</t>
  </si>
  <si>
    <t>Artículos de cuero</t>
  </si>
  <si>
    <t>Llantas y neumáticos</t>
  </si>
  <si>
    <t>Artículos de caucho</t>
  </si>
  <si>
    <t>Artículos de plástico</t>
  </si>
  <si>
    <t>Productos de minerales metálicos y no metálicos</t>
  </si>
  <si>
    <t>Productos de cemento y asbesto</t>
  </si>
  <si>
    <t>Productos de vidrio, loza y procelana</t>
  </si>
  <si>
    <t>Cemento, cal y yeso</t>
  </si>
  <si>
    <t>Productos de arcilla</t>
  </si>
  <si>
    <t>Productos quimicos y conexos</t>
  </si>
  <si>
    <t>Productos y útiles varios</t>
  </si>
  <si>
    <t>Material de limpieza</t>
  </si>
  <si>
    <t>Útiles de escritorio, oficina y enseñanza</t>
  </si>
  <si>
    <t>Útiles menores médico-quirúrgicos</t>
  </si>
  <si>
    <t>Útiles de deporte y recreativos</t>
  </si>
  <si>
    <t>Útiles de cocina y comedor</t>
  </si>
  <si>
    <t>Productos eléctricos y afines</t>
  </si>
  <si>
    <t>Productos y Utiles veterinarios</t>
  </si>
  <si>
    <t>Otros Repuestos y accesorios menores</t>
  </si>
  <si>
    <t>Productos y utiles varios</t>
  </si>
  <si>
    <t>TRANSFERENCIAS   CORRIENTES</t>
  </si>
  <si>
    <t>Prestaciones de la seguridad social</t>
  </si>
  <si>
    <t>Pensiones y jubilaciones</t>
  </si>
  <si>
    <t>Ayudas y donaciones</t>
  </si>
  <si>
    <t>Premios literarios</t>
  </si>
  <si>
    <t>Becas y viajes de estudio</t>
  </si>
  <si>
    <t>Transferencias empresas del sector privado</t>
  </si>
  <si>
    <t>Transferencias corrientes al sector privado</t>
  </si>
  <si>
    <t>Transferencias corrientes al Sector Privado</t>
  </si>
  <si>
    <t>Aportaciones a instituciones del gobierno central</t>
  </si>
  <si>
    <t>Transferencias corrientes al Sector Público</t>
  </si>
  <si>
    <t>Transferencias corrientes a gobiernos centrales municipales</t>
  </si>
  <si>
    <t>Transferencias corrientes al sector externo</t>
  </si>
  <si>
    <t>Transferencias corrientes a gobiernos extranjeros</t>
  </si>
  <si>
    <t>transferencias corrientes a organismos internacionales</t>
  </si>
  <si>
    <t>Transferencia correintes al sector privado externo</t>
  </si>
  <si>
    <t>TRANSFERENCIAS DE CAPITAL</t>
  </si>
  <si>
    <t>Transferencias de capital al Sector Privado</t>
  </si>
  <si>
    <t>Transferencia de capital a gobiernos locales</t>
  </si>
  <si>
    <t>Transferencia de capital a otras instituciones</t>
  </si>
  <si>
    <t>ACTIVOS NO FINANCIEROS</t>
  </si>
  <si>
    <t>Maquinaria y equipo</t>
  </si>
  <si>
    <t>Muebles de oficina y estanteria</t>
  </si>
  <si>
    <t>muebles de alojamiento</t>
  </si>
  <si>
    <t>equipo computacional</t>
  </si>
  <si>
    <t>objetos de valor</t>
  </si>
  <si>
    <t>Otros mobiliarios</t>
  </si>
  <si>
    <t>Inmuebles</t>
  </si>
  <si>
    <t>Equipos y aparatos audiovisuales</t>
  </si>
  <si>
    <t>Aparatos deportivos</t>
  </si>
  <si>
    <t>camaras </t>
  </si>
  <si>
    <t>Otros equipos</t>
  </si>
  <si>
    <t>Construcciones y mejoras</t>
  </si>
  <si>
    <t>Equipo medico</t>
  </si>
  <si>
    <t>Otros activos</t>
  </si>
  <si>
    <t>Automoviles</t>
  </si>
  <si>
    <t>Carrocerias</t>
  </si>
  <si>
    <t>Equipo aeronautico</t>
  </si>
  <si>
    <t>Equipo ferroviario</t>
  </si>
  <si>
    <t>Embarcaciones</t>
  </si>
  <si>
    <t>Obras de arte y elementos coleccionables</t>
  </si>
  <si>
    <t>Estudios de preinversión</t>
  </si>
  <si>
    <t>Bienes muebles</t>
  </si>
  <si>
    <t>terrenos</t>
  </si>
  <si>
    <t>Bienes Intangibles</t>
  </si>
  <si>
    <t>Investigacion y desarrollo</t>
  </si>
  <si>
    <t>Exploracion</t>
  </si>
  <si>
    <t>programas de informativa y base de dato</t>
  </si>
  <si>
    <t>originales para esparcimiento</t>
  </si>
  <si>
    <t>marca y patentes</t>
  </si>
  <si>
    <t>Concesiones</t>
  </si>
  <si>
    <t>Licencias</t>
  </si>
  <si>
    <t>Otros Activos</t>
  </si>
  <si>
    <t>OBRAS</t>
  </si>
  <si>
    <t>OBRAS EN EDIFICACIONES</t>
  </si>
  <si>
    <t>Obras para edificacion residencial</t>
  </si>
  <si>
    <t>Obras para edificion no residencial</t>
  </si>
  <si>
    <t>Obras para edificacion de otras estructuras</t>
  </si>
  <si>
    <t>mejoras y tierras</t>
  </si>
  <si>
    <t>INFRAESTRUCTURA</t>
  </si>
  <si>
    <t>Obras hidraulicas</t>
  </si>
  <si>
    <t>obras de energia</t>
  </si>
  <si>
    <t>obras de telecomunicaciones</t>
  </si>
  <si>
    <t>Infraestructura terrestre</t>
  </si>
  <si>
    <t>Infraestructura maritima</t>
  </si>
  <si>
    <t>Infraestructura y plantaciones</t>
  </si>
  <si>
    <t>obras urbanisticas</t>
  </si>
  <si>
    <t>obras en cementerios</t>
  </si>
  <si>
    <t>obras en plantas industriales</t>
  </si>
  <si>
    <t>Compra de acciones y participaciones de capital</t>
  </si>
  <si>
    <t>Compra de acciones y participaciones de capital internas</t>
  </si>
  <si>
    <t>Compra de acciones y participaciones de capital externas</t>
  </si>
  <si>
    <t>Incremento de otros activos financieros</t>
  </si>
  <si>
    <t>Incremento de caja y banco</t>
  </si>
  <si>
    <t>Incremento de cuentas por cobrar a corto plazo</t>
  </si>
  <si>
    <t>Incremento de cuentas por cobrar a largo plazo</t>
  </si>
  <si>
    <t>E.     DESCRIPCIÓN DE CUENTAS</t>
  </si>
  <si>
    <t>1     SERVICIOS PERSONALES</t>
  </si>
  <si>
    <t>Gastos por concepto de servicios personales prestados por el personal permanente y no permanente. Incluye sueldos ordina- rios, sobresueldos, jornales, honorarios, sueldos fijos al personal en trámite de pensiones y toda otra remuneración en dinero a personas física por servicios. Además, incluye las contribuciones del Estado como patrón por sus funcionarios y trabajadores al Sistema de Seguridad Social.</t>
  </si>
  <si>
    <r>
      <t xml:space="preserve">11     S</t>
    </r>
    <r>
      <rPr>
        <b val="true"/>
        <sz val="9"/>
        <rFont val="Arial"/>
        <family val="2"/>
        <charset val="1"/>
      </rPr>
      <t xml:space="preserve">UELDOS PARA CARGOS FIJOS</t>
    </r>
  </si>
  <si>
    <t>Gastos por concepto de sueldos para el personal que ocupa cargos permanentes y para el personal que se encuentra en trá- mite de pensiones.</t>
  </si>
  <si>
    <t>111    Sueldos fijos</t>
  </si>
  <si>
    <t>Gastos en sueldos para el personal que ocupa cargos perma- nentes.</t>
  </si>
  <si>
    <t>113   Sueldos fijos personal en trámite de pensiones</t>
  </si>
  <si>
    <t>Gastos en sueldos para el personal que se encuentra en trá- mite de pensiones.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</si>
</sst>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##0;###0"/>
  </numFmts>
  <fonts count="27">
    <font>
      <sz val="10"/>
      <color rgb="FF000000"/>
      <name val="Times New Roman"/>
      <family val="1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Arial"/>
      <family val="2"/>
      <charset val="1"/>
    </font>
    <font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color rgb="FFE46C0A"/>
      <name val="Arial"/>
      <family val="2"/>
      <charset val="1"/>
    </font>
    <font>
      <sz val="16"/>
      <color rgb="FFE46C0A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7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558ED5"/>
      <name val="Arial"/>
      <family val="2"/>
      <charset val="1"/>
    </font>
    <font>
      <b val="true"/>
      <sz val="14"/>
      <color rgb="FF558ED5"/>
      <name val="Times New Roman"/>
      <family val="1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9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sz val="13"/>
      <name val="Arial"/>
      <family val="2"/>
      <charset val="1"/>
    </font>
    <font>
      <b val="true"/>
      <sz val="1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2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3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2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H2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6" activeCellId="0" sqref="G206"/>
    </sheetView>
  </sheetViews>
  <sheetFormatPr defaultRowHeight="12.75"/>
  <cols>
    <col collapsed="false" hidden="false" max="1" min="1" style="0" width="9.32954545454546"/>
    <col collapsed="false" hidden="false" max="2" min="2" style="0" width="10.8352272727273"/>
    <col collapsed="false" hidden="false" max="3" min="3" style="0" width="10.6647727272727"/>
    <col collapsed="false" hidden="false" max="4" min="4" style="0" width="14.6647727272727"/>
    <col collapsed="false" hidden="false" max="5" min="5" style="0" width="70.9943181818182"/>
    <col collapsed="false" hidden="false" max="6" min="6" style="0" width="39.3295454545454"/>
    <col collapsed="false" hidden="false" max="7" min="7" style="0" width="36.1704545454545"/>
    <col collapsed="false" hidden="false" max="8" min="8" style="0" width="29.3238636363636"/>
    <col collapsed="false" hidden="false" max="1025" min="9" style="0" width="9.32954545454546"/>
  </cols>
  <sheetData>
    <row r="1" customFormat="false" ht="26.25" hidden="false" customHeight="true" outlineLevel="0" collapsed="false">
      <c r="B1" s="1" t="s">
        <v>0</v>
      </c>
      <c r="C1" s="1"/>
      <c r="D1" s="1"/>
      <c r="E1" s="1"/>
      <c r="F1" s="1"/>
    </row>
    <row r="2" customFormat="false" ht="26.25" hidden="false" customHeight="true" outlineLevel="0" collapsed="false">
      <c r="B2" s="1" t="s">
        <v>1</v>
      </c>
      <c r="C2" s="1"/>
      <c r="D2" s="1"/>
      <c r="E2" s="1"/>
      <c r="F2" s="1"/>
    </row>
    <row r="3" customFormat="false" ht="26.25" hidden="false" customHeight="true" outlineLevel="0" collapsed="false">
      <c r="B3" s="1" t="s">
        <v>2</v>
      </c>
      <c r="C3" s="1"/>
      <c r="D3" s="1"/>
      <c r="E3" s="1"/>
      <c r="F3" s="1"/>
    </row>
    <row r="4" customFormat="false" ht="26.25" hidden="false" customHeight="true" outlineLevel="0" collapsed="false">
      <c r="B4" s="1" t="s">
        <v>3</v>
      </c>
      <c r="C4" s="1"/>
      <c r="D4" s="1"/>
      <c r="E4" s="1"/>
      <c r="F4" s="1"/>
    </row>
    <row r="5" customFormat="false" ht="28.5" hidden="false" customHeight="true" outlineLevel="0" collapsed="false">
      <c r="B5" s="2" t="s">
        <v>4</v>
      </c>
      <c r="C5" s="2"/>
      <c r="D5" s="2"/>
      <c r="E5" s="2"/>
      <c r="F5" s="2"/>
      <c r="G5" s="3"/>
    </row>
    <row r="6" customFormat="false" ht="18" hidden="false" customHeight="true" outlineLevel="0" collapsed="false">
      <c r="B6" s="4"/>
      <c r="C6" s="4"/>
      <c r="D6" s="4"/>
      <c r="E6" s="4"/>
      <c r="F6" s="5"/>
      <c r="G6" s="3"/>
    </row>
    <row r="7" customFormat="false" ht="21" hidden="false" customHeight="true" outlineLevel="0" collapsed="false">
      <c r="A7" s="6"/>
      <c r="B7" s="7" t="s">
        <v>5</v>
      </c>
      <c r="C7" s="7"/>
      <c r="D7" s="7"/>
      <c r="E7" s="7"/>
      <c r="F7" s="8" t="n">
        <f aca="false">2989566709-F8</f>
        <v>2233909927.9</v>
      </c>
      <c r="G7" s="3"/>
      <c r="H7" s="9"/>
    </row>
    <row r="8" customFormat="false" ht="21" hidden="false" customHeight="true" outlineLevel="0" collapsed="false">
      <c r="A8" s="6"/>
      <c r="B8" s="10" t="s">
        <v>6</v>
      </c>
      <c r="C8" s="10"/>
      <c r="D8" s="10"/>
      <c r="E8" s="10"/>
      <c r="F8" s="11" t="n">
        <f aca="false">F11+F28+F77+F122+F141+F145+F180</f>
        <v>755656781.1</v>
      </c>
      <c r="G8" s="3"/>
      <c r="H8" s="9"/>
    </row>
    <row r="9" customFormat="false" ht="21" hidden="false" customHeight="true" outlineLevel="0" collapsed="false">
      <c r="A9" s="6"/>
      <c r="B9" s="10" t="s">
        <v>7</v>
      </c>
      <c r="C9" s="10"/>
      <c r="D9" s="10"/>
      <c r="E9" s="10"/>
      <c r="F9" s="12" t="n">
        <f aca="false">SUM(F7:F8)</f>
        <v>2989566709</v>
      </c>
      <c r="G9" s="3"/>
      <c r="H9" s="9"/>
    </row>
    <row r="10" customFormat="false" ht="29.25" hidden="false" customHeight="true" outlineLevel="0" collapsed="false">
      <c r="A10" s="13" t="s">
        <v>8</v>
      </c>
      <c r="B10" s="13" t="s">
        <v>9</v>
      </c>
      <c r="C10" s="13" t="s">
        <v>10</v>
      </c>
      <c r="D10" s="13" t="s">
        <v>11</v>
      </c>
      <c r="E10" s="14" t="s">
        <v>12</v>
      </c>
      <c r="F10" s="15" t="n">
        <v>2014</v>
      </c>
      <c r="G10" s="3"/>
    </row>
    <row r="11" customFormat="false" ht="25.5" hidden="false" customHeight="true" outlineLevel="0" collapsed="false">
      <c r="A11" s="16" t="n">
        <v>2</v>
      </c>
      <c r="B11" s="16" t="n">
        <v>1</v>
      </c>
      <c r="C11" s="17"/>
      <c r="D11" s="17"/>
      <c r="E11" s="18" t="s">
        <v>13</v>
      </c>
      <c r="F11" s="19" t="n">
        <f aca="false">F12+F19+F23</f>
        <v>460003189.84</v>
      </c>
      <c r="G11" s="3"/>
    </row>
    <row r="12" customFormat="false" ht="22.5" hidden="false" customHeight="true" outlineLevel="0" collapsed="false">
      <c r="A12" s="20" t="n">
        <v>2</v>
      </c>
      <c r="B12" s="20" t="n">
        <v>1</v>
      </c>
      <c r="C12" s="20" t="n">
        <v>1</v>
      </c>
      <c r="D12" s="21"/>
      <c r="E12" s="22" t="s">
        <v>14</v>
      </c>
      <c r="F12" s="23" t="n">
        <f aca="false">F13+F14+F15+F16+F17+F18</f>
        <v>388940714.69</v>
      </c>
      <c r="G12" s="3"/>
    </row>
    <row r="13" customFormat="false" ht="22.5" hidden="false" customHeight="true" outlineLevel="0" collapsed="false">
      <c r="A13" s="24" t="n">
        <v>2</v>
      </c>
      <c r="B13" s="24" t="n">
        <v>1</v>
      </c>
      <c r="C13" s="24" t="n">
        <v>1</v>
      </c>
      <c r="D13" s="24" t="n">
        <v>1</v>
      </c>
      <c r="E13" s="25" t="s">
        <v>15</v>
      </c>
      <c r="F13" s="26" t="n">
        <v>231887513.26</v>
      </c>
      <c r="G13" s="9"/>
    </row>
    <row r="14" customFormat="false" ht="22.5" hidden="false" customHeight="true" outlineLevel="0" collapsed="false">
      <c r="A14" s="24" t="n">
        <v>2</v>
      </c>
      <c r="B14" s="24" t="n">
        <v>1</v>
      </c>
      <c r="C14" s="24" t="n">
        <v>1</v>
      </c>
      <c r="D14" s="24" t="n">
        <v>2</v>
      </c>
      <c r="E14" s="25" t="s">
        <v>16</v>
      </c>
      <c r="F14" s="26" t="n">
        <v>149219176.6</v>
      </c>
      <c r="G14" s="9"/>
    </row>
    <row r="15" customFormat="false" ht="22.5" hidden="false" customHeight="true" outlineLevel="0" collapsed="false">
      <c r="A15" s="24" t="n">
        <v>2</v>
      </c>
      <c r="B15" s="24" t="n">
        <v>1</v>
      </c>
      <c r="C15" s="24" t="n">
        <v>1</v>
      </c>
      <c r="D15" s="24" t="n">
        <v>3</v>
      </c>
      <c r="E15" s="25" t="s">
        <v>17</v>
      </c>
      <c r="F15" s="26" t="n">
        <v>7543316.02</v>
      </c>
      <c r="G15" s="9"/>
    </row>
    <row r="16" customFormat="false" ht="22.5" hidden="false" customHeight="true" outlineLevel="0" collapsed="false">
      <c r="A16" s="24" t="n">
        <v>2</v>
      </c>
      <c r="B16" s="24" t="n">
        <v>1</v>
      </c>
      <c r="C16" s="24" t="n">
        <v>1</v>
      </c>
      <c r="D16" s="24" t="n">
        <v>4</v>
      </c>
      <c r="E16" s="25" t="s">
        <v>18</v>
      </c>
      <c r="F16" s="26" t="n">
        <v>0</v>
      </c>
      <c r="G16" s="9"/>
    </row>
    <row r="17" customFormat="false" ht="22.5" hidden="false" customHeight="true" outlineLevel="0" collapsed="false">
      <c r="A17" s="24" t="n">
        <v>2</v>
      </c>
      <c r="B17" s="24" t="n">
        <v>1</v>
      </c>
      <c r="C17" s="24" t="n">
        <v>1</v>
      </c>
      <c r="D17" s="24" t="n">
        <v>5</v>
      </c>
      <c r="E17" s="25" t="s">
        <v>19</v>
      </c>
      <c r="F17" s="26" t="n">
        <v>290708.81</v>
      </c>
      <c r="G17" s="9"/>
    </row>
    <row r="18" customFormat="false" ht="22.5" hidden="false" customHeight="true" outlineLevel="0" collapsed="false">
      <c r="A18" s="24" t="n">
        <v>2</v>
      </c>
      <c r="B18" s="24" t="n">
        <v>1</v>
      </c>
      <c r="C18" s="24" t="n">
        <v>1</v>
      </c>
      <c r="D18" s="24" t="n">
        <v>6</v>
      </c>
      <c r="E18" s="25" t="s">
        <v>20</v>
      </c>
      <c r="F18" s="26" t="n">
        <v>0</v>
      </c>
      <c r="G18" s="9"/>
    </row>
    <row r="19" customFormat="false" ht="22.5" hidden="false" customHeight="true" outlineLevel="0" collapsed="false">
      <c r="A19" s="24" t="n">
        <v>2</v>
      </c>
      <c r="B19" s="24" t="n">
        <v>1</v>
      </c>
      <c r="C19" s="20" t="n">
        <v>2</v>
      </c>
      <c r="D19" s="21"/>
      <c r="E19" s="22" t="s">
        <v>21</v>
      </c>
      <c r="F19" s="23" t="n">
        <f aca="false">F20+F21+F22</f>
        <v>21279480.26</v>
      </c>
      <c r="G19" s="9"/>
    </row>
    <row r="20" customFormat="false" ht="22.5" hidden="false" customHeight="true" outlineLevel="0" collapsed="false">
      <c r="A20" s="24" t="n">
        <v>2</v>
      </c>
      <c r="B20" s="24" t="n">
        <v>1</v>
      </c>
      <c r="C20" s="24" t="n">
        <v>2</v>
      </c>
      <c r="D20" s="24" t="n">
        <v>1</v>
      </c>
      <c r="E20" s="25" t="s">
        <v>22</v>
      </c>
      <c r="F20" s="26" t="n">
        <v>0</v>
      </c>
      <c r="G20" s="9"/>
    </row>
    <row r="21" customFormat="false" ht="22.5" hidden="false" customHeight="true" outlineLevel="0" collapsed="false">
      <c r="A21" s="24" t="n">
        <v>2</v>
      </c>
      <c r="B21" s="24" t="n">
        <v>1</v>
      </c>
      <c r="C21" s="24" t="n">
        <v>2</v>
      </c>
      <c r="D21" s="24" t="n">
        <v>2</v>
      </c>
      <c r="E21" s="25" t="s">
        <v>23</v>
      </c>
      <c r="F21" s="26" t="n">
        <v>21279480.26</v>
      </c>
    </row>
    <row r="22" customFormat="false" ht="22.5" hidden="false" customHeight="true" outlineLevel="0" collapsed="false">
      <c r="A22" s="24" t="n">
        <v>2</v>
      </c>
      <c r="B22" s="24" t="n">
        <v>1</v>
      </c>
      <c r="C22" s="24" t="n">
        <v>2</v>
      </c>
      <c r="D22" s="24" t="n">
        <v>3</v>
      </c>
      <c r="E22" s="25" t="s">
        <v>24</v>
      </c>
      <c r="F22" s="26" t="n">
        <v>0</v>
      </c>
    </row>
    <row r="23" customFormat="false" ht="22.5" hidden="false" customHeight="true" outlineLevel="0" collapsed="false">
      <c r="A23" s="20" t="n">
        <v>2</v>
      </c>
      <c r="B23" s="20" t="n">
        <v>1</v>
      </c>
      <c r="C23" s="20" t="n">
        <v>5</v>
      </c>
      <c r="D23" s="21"/>
      <c r="E23" s="22" t="s">
        <v>25</v>
      </c>
      <c r="F23" s="23" t="n">
        <f aca="false">F24+F25+F26</f>
        <v>49782994.89</v>
      </c>
    </row>
    <row r="24" customFormat="false" ht="22.5" hidden="false" customHeight="true" outlineLevel="0" collapsed="false">
      <c r="A24" s="24" t="n">
        <v>2</v>
      </c>
      <c r="B24" s="24" t="n">
        <v>1</v>
      </c>
      <c r="C24" s="24" t="n">
        <v>5</v>
      </c>
      <c r="D24" s="24" t="n">
        <v>1</v>
      </c>
      <c r="E24" s="25" t="s">
        <v>26</v>
      </c>
      <c r="F24" s="26" t="n">
        <v>22415197.88</v>
      </c>
    </row>
    <row r="25" customFormat="false" ht="22.5" hidden="false" customHeight="true" outlineLevel="0" collapsed="false">
      <c r="A25" s="24" t="n">
        <v>2</v>
      </c>
      <c r="B25" s="24" t="n">
        <v>1</v>
      </c>
      <c r="C25" s="24" t="n">
        <v>5</v>
      </c>
      <c r="D25" s="24" t="n">
        <v>2</v>
      </c>
      <c r="E25" s="25" t="s">
        <v>27</v>
      </c>
      <c r="F25" s="26" t="n">
        <v>24866237.93</v>
      </c>
    </row>
    <row r="26" customFormat="false" ht="22.5" hidden="false" customHeight="true" outlineLevel="0" collapsed="false">
      <c r="A26" s="24" t="n">
        <v>2</v>
      </c>
      <c r="B26" s="24" t="n">
        <v>1</v>
      </c>
      <c r="C26" s="24" t="n">
        <v>5</v>
      </c>
      <c r="D26" s="24" t="n">
        <v>3</v>
      </c>
      <c r="E26" s="25" t="s">
        <v>28</v>
      </c>
      <c r="F26" s="26" t="n">
        <v>2501559.08</v>
      </c>
    </row>
    <row r="27" customFormat="false" ht="22.5" hidden="false" customHeight="true" outlineLevel="0" collapsed="false">
      <c r="A27" s="24" t="n">
        <v>2</v>
      </c>
      <c r="B27" s="24" t="n">
        <v>1</v>
      </c>
      <c r="C27" s="24" t="n">
        <v>5</v>
      </c>
      <c r="D27" s="24" t="n">
        <v>4</v>
      </c>
      <c r="E27" s="25" t="s">
        <v>29</v>
      </c>
      <c r="F27" s="26" t="n">
        <v>0</v>
      </c>
    </row>
    <row r="28" customFormat="false" ht="22.5" hidden="false" customHeight="true" outlineLevel="0" collapsed="false">
      <c r="A28" s="16" t="n">
        <v>2</v>
      </c>
      <c r="B28" s="16" t="n">
        <v>2</v>
      </c>
      <c r="C28" s="17"/>
      <c r="D28" s="17"/>
      <c r="E28" s="18" t="s">
        <v>30</v>
      </c>
      <c r="F28" s="19" t="n">
        <f aca="false">F29+F38+F41+F44+F49+F58+F63+F67</f>
        <v>93126816.22</v>
      </c>
    </row>
    <row r="29" customFormat="false" ht="22.5" hidden="false" customHeight="true" outlineLevel="0" collapsed="false">
      <c r="A29" s="20" t="n">
        <v>2</v>
      </c>
      <c r="B29" s="20" t="n">
        <v>2</v>
      </c>
      <c r="C29" s="20" t="n">
        <v>1</v>
      </c>
      <c r="D29" s="21"/>
      <c r="E29" s="22" t="s">
        <v>31</v>
      </c>
      <c r="F29" s="23" t="n">
        <f aca="false">F30+F31+F32+F33+F34+F35+F36+F37</f>
        <v>26209133.57</v>
      </c>
    </row>
    <row r="30" customFormat="false" ht="22.5" hidden="false" customHeight="true" outlineLevel="0" collapsed="false">
      <c r="A30" s="24" t="n">
        <v>2</v>
      </c>
      <c r="B30" s="24" t="n">
        <v>2</v>
      </c>
      <c r="C30" s="24" t="n">
        <v>1</v>
      </c>
      <c r="D30" s="24" t="n">
        <v>1</v>
      </c>
      <c r="E30" s="25" t="s">
        <v>32</v>
      </c>
      <c r="F30" s="26" t="n">
        <v>193109.59</v>
      </c>
    </row>
    <row r="31" customFormat="false" ht="22.5" hidden="false" customHeight="true" outlineLevel="0" collapsed="false">
      <c r="A31" s="24" t="n">
        <v>2</v>
      </c>
      <c r="B31" s="24" t="n">
        <v>2</v>
      </c>
      <c r="C31" s="24" t="n">
        <v>1</v>
      </c>
      <c r="D31" s="24" t="n">
        <v>2</v>
      </c>
      <c r="E31" s="25" t="s">
        <v>33</v>
      </c>
      <c r="F31" s="26" t="n">
        <v>3258069.22</v>
      </c>
    </row>
    <row r="32" customFormat="false" ht="22.5" hidden="false" customHeight="true" outlineLevel="0" collapsed="false">
      <c r="A32" s="24" t="n">
        <v>2</v>
      </c>
      <c r="B32" s="24" t="n">
        <v>2</v>
      </c>
      <c r="C32" s="24" t="n">
        <v>1</v>
      </c>
      <c r="D32" s="24" t="n">
        <v>3</v>
      </c>
      <c r="E32" s="25" t="s">
        <v>34</v>
      </c>
      <c r="F32" s="26" t="n">
        <v>5253159.4</v>
      </c>
    </row>
    <row r="33" customFormat="false" ht="22.5" hidden="false" customHeight="true" outlineLevel="0" collapsed="false">
      <c r="A33" s="24" t="n">
        <v>2</v>
      </c>
      <c r="B33" s="24" t="n">
        <v>2</v>
      </c>
      <c r="C33" s="24" t="n">
        <v>1</v>
      </c>
      <c r="D33" s="24" t="n">
        <v>4</v>
      </c>
      <c r="E33" s="25" t="s">
        <v>35</v>
      </c>
      <c r="F33" s="26" t="n">
        <v>8456.37</v>
      </c>
    </row>
    <row r="34" customFormat="false" ht="22.5" hidden="false" customHeight="true" outlineLevel="0" collapsed="false">
      <c r="A34" s="24" t="n">
        <v>2</v>
      </c>
      <c r="B34" s="24" t="n">
        <v>2</v>
      </c>
      <c r="C34" s="24" t="n">
        <v>1</v>
      </c>
      <c r="D34" s="24" t="n">
        <v>5</v>
      </c>
      <c r="E34" s="25" t="s">
        <v>36</v>
      </c>
      <c r="F34" s="26" t="n">
        <v>3722096.36</v>
      </c>
    </row>
    <row r="35" customFormat="false" ht="22.5" hidden="false" customHeight="true" outlineLevel="0" collapsed="false">
      <c r="A35" s="24" t="n">
        <v>2</v>
      </c>
      <c r="B35" s="24" t="n">
        <v>2</v>
      </c>
      <c r="C35" s="24" t="n">
        <v>1</v>
      </c>
      <c r="D35" s="24" t="n">
        <v>6</v>
      </c>
      <c r="E35" s="25" t="s">
        <v>37</v>
      </c>
      <c r="F35" s="26" t="n">
        <v>13632574.63</v>
      </c>
    </row>
    <row r="36" customFormat="false" ht="22.5" hidden="false" customHeight="true" outlineLevel="0" collapsed="false">
      <c r="A36" s="24" t="n">
        <v>2</v>
      </c>
      <c r="B36" s="24" t="n">
        <v>2</v>
      </c>
      <c r="C36" s="24" t="n">
        <v>1</v>
      </c>
      <c r="D36" s="24" t="n">
        <v>7</v>
      </c>
      <c r="E36" s="25" t="s">
        <v>38</v>
      </c>
      <c r="F36" s="26" t="n">
        <v>105678</v>
      </c>
    </row>
    <row r="37" customFormat="false" ht="22.5" hidden="false" customHeight="true" outlineLevel="0" collapsed="false">
      <c r="A37" s="24" t="n">
        <v>2</v>
      </c>
      <c r="B37" s="24" t="n">
        <v>2</v>
      </c>
      <c r="C37" s="24" t="n">
        <v>1</v>
      </c>
      <c r="D37" s="24" t="n">
        <v>8</v>
      </c>
      <c r="E37" s="25" t="s">
        <v>39</v>
      </c>
      <c r="F37" s="26" t="n">
        <v>35990</v>
      </c>
    </row>
    <row r="38" customFormat="false" ht="22.5" hidden="false" customHeight="true" outlineLevel="0" collapsed="false">
      <c r="A38" s="20" t="n">
        <v>2</v>
      </c>
      <c r="B38" s="20" t="n">
        <v>2</v>
      </c>
      <c r="C38" s="20" t="n">
        <v>2</v>
      </c>
      <c r="D38" s="21"/>
      <c r="E38" s="27" t="s">
        <v>40</v>
      </c>
      <c r="F38" s="28" t="n">
        <f aca="false">F39+F40</f>
        <v>3749356.35</v>
      </c>
    </row>
    <row r="39" customFormat="false" ht="22.5" hidden="false" customHeight="true" outlineLevel="0" collapsed="false">
      <c r="A39" s="24" t="n">
        <v>2</v>
      </c>
      <c r="B39" s="24" t="n">
        <v>2</v>
      </c>
      <c r="C39" s="24" t="n">
        <v>2</v>
      </c>
      <c r="D39" s="24" t="n">
        <v>1</v>
      </c>
      <c r="E39" s="29" t="s">
        <v>41</v>
      </c>
      <c r="F39" s="30" t="n">
        <v>3375098.48</v>
      </c>
    </row>
    <row r="40" customFormat="false" ht="22.5" hidden="false" customHeight="true" outlineLevel="0" collapsed="false">
      <c r="A40" s="24" t="n">
        <v>2</v>
      </c>
      <c r="B40" s="24" t="n">
        <v>2</v>
      </c>
      <c r="C40" s="24" t="n">
        <v>2</v>
      </c>
      <c r="D40" s="24" t="n">
        <v>2</v>
      </c>
      <c r="E40" s="29" t="s">
        <v>42</v>
      </c>
      <c r="F40" s="30" t="n">
        <v>374257.87</v>
      </c>
    </row>
    <row r="41" customFormat="false" ht="22.5" hidden="false" customHeight="true" outlineLevel="0" collapsed="false">
      <c r="A41" s="20" t="n">
        <v>2</v>
      </c>
      <c r="B41" s="20" t="n">
        <v>2</v>
      </c>
      <c r="C41" s="20" t="n">
        <v>3</v>
      </c>
      <c r="D41" s="21"/>
      <c r="E41" s="27" t="s">
        <v>43</v>
      </c>
      <c r="F41" s="28" t="n">
        <f aca="false">F42+F43</f>
        <v>2976134.85</v>
      </c>
    </row>
    <row r="42" customFormat="false" ht="22.5" hidden="false" customHeight="true" outlineLevel="0" collapsed="false">
      <c r="A42" s="24" t="n">
        <v>2</v>
      </c>
      <c r="B42" s="24" t="n">
        <v>2</v>
      </c>
      <c r="C42" s="24" t="n">
        <v>3</v>
      </c>
      <c r="D42" s="24" t="n">
        <v>1</v>
      </c>
      <c r="E42" s="29" t="s">
        <v>44</v>
      </c>
      <c r="F42" s="30" t="n">
        <v>196774.91</v>
      </c>
    </row>
    <row r="43" customFormat="false" ht="22.5" hidden="false" customHeight="true" outlineLevel="0" collapsed="false">
      <c r="A43" s="24" t="n">
        <v>2</v>
      </c>
      <c r="B43" s="24" t="n">
        <v>2</v>
      </c>
      <c r="C43" s="24" t="n">
        <v>3</v>
      </c>
      <c r="D43" s="24" t="n">
        <v>2</v>
      </c>
      <c r="E43" s="29" t="s">
        <v>45</v>
      </c>
      <c r="F43" s="30" t="n">
        <v>2779359.94</v>
      </c>
    </row>
    <row r="44" customFormat="false" ht="22.5" hidden="false" customHeight="true" outlineLevel="0" collapsed="false">
      <c r="A44" s="20" t="n">
        <v>2</v>
      </c>
      <c r="B44" s="20" t="n">
        <v>2</v>
      </c>
      <c r="C44" s="20" t="n">
        <v>4</v>
      </c>
      <c r="D44" s="21"/>
      <c r="E44" s="27" t="s">
        <v>46</v>
      </c>
      <c r="F44" s="28" t="n">
        <f aca="false">F45+F46+F47+F48</f>
        <v>3536427.59</v>
      </c>
    </row>
    <row r="45" customFormat="false" ht="22.5" hidden="false" customHeight="true" outlineLevel="0" collapsed="false">
      <c r="A45" s="24" t="n">
        <v>2</v>
      </c>
      <c r="B45" s="24" t="n">
        <v>2</v>
      </c>
      <c r="C45" s="24" t="n">
        <v>4</v>
      </c>
      <c r="D45" s="24" t="n">
        <v>1</v>
      </c>
      <c r="E45" s="29" t="s">
        <v>47</v>
      </c>
      <c r="F45" s="30" t="n">
        <v>3327219.99</v>
      </c>
    </row>
    <row r="46" customFormat="false" ht="22.5" hidden="false" customHeight="true" outlineLevel="0" collapsed="false">
      <c r="A46" s="24" t="n">
        <v>2</v>
      </c>
      <c r="B46" s="24" t="n">
        <v>2</v>
      </c>
      <c r="C46" s="24" t="n">
        <v>4</v>
      </c>
      <c r="D46" s="24" t="n">
        <v>2</v>
      </c>
      <c r="E46" s="29" t="s">
        <v>48</v>
      </c>
      <c r="F46" s="30" t="n">
        <v>206323.6</v>
      </c>
    </row>
    <row r="47" customFormat="false" ht="22.5" hidden="false" customHeight="true" outlineLevel="0" collapsed="false">
      <c r="A47" s="24" t="n">
        <v>2</v>
      </c>
      <c r="B47" s="24" t="n">
        <v>2</v>
      </c>
      <c r="C47" s="24" t="n">
        <v>4</v>
      </c>
      <c r="D47" s="24" t="n">
        <v>3</v>
      </c>
      <c r="E47" s="29" t="s">
        <v>49</v>
      </c>
      <c r="F47" s="30" t="n">
        <v>0</v>
      </c>
    </row>
    <row r="48" customFormat="false" ht="22.5" hidden="false" customHeight="true" outlineLevel="0" collapsed="false">
      <c r="A48" s="24" t="n">
        <v>2</v>
      </c>
      <c r="B48" s="24" t="n">
        <v>2</v>
      </c>
      <c r="C48" s="24" t="n">
        <v>4</v>
      </c>
      <c r="D48" s="24" t="n">
        <v>4</v>
      </c>
      <c r="E48" s="29" t="s">
        <v>50</v>
      </c>
      <c r="F48" s="30" t="n">
        <v>2884</v>
      </c>
    </row>
    <row r="49" customFormat="false" ht="22.5" hidden="false" customHeight="true" outlineLevel="0" collapsed="false">
      <c r="A49" s="20" t="n">
        <v>2</v>
      </c>
      <c r="B49" s="20" t="n">
        <v>2</v>
      </c>
      <c r="C49" s="20" t="n">
        <v>5</v>
      </c>
      <c r="D49" s="21"/>
      <c r="E49" s="27" t="s">
        <v>51</v>
      </c>
      <c r="F49" s="28" t="n">
        <f aca="false">F50+F51+F52+F53+F54+F55+F56+F57</f>
        <v>3140182.4</v>
      </c>
    </row>
    <row r="50" customFormat="false" ht="22.5" hidden="false" customHeight="true" outlineLevel="0" collapsed="false">
      <c r="A50" s="24" t="n">
        <v>2</v>
      </c>
      <c r="B50" s="24" t="n">
        <v>2</v>
      </c>
      <c r="C50" s="24" t="n">
        <v>5</v>
      </c>
      <c r="D50" s="24" t="n">
        <v>1</v>
      </c>
      <c r="E50" s="29" t="s">
        <v>52</v>
      </c>
      <c r="F50" s="30" t="n">
        <v>2865251.83</v>
      </c>
    </row>
    <row r="51" customFormat="false" ht="22.5" hidden="false" customHeight="true" outlineLevel="0" collapsed="false">
      <c r="A51" s="24" t="n">
        <v>2</v>
      </c>
      <c r="B51" s="24" t="n">
        <v>2</v>
      </c>
      <c r="C51" s="24" t="n">
        <v>5</v>
      </c>
      <c r="D51" s="24" t="n">
        <v>2</v>
      </c>
      <c r="E51" s="29" t="s">
        <v>53</v>
      </c>
      <c r="F51" s="30" t="n">
        <v>0</v>
      </c>
    </row>
    <row r="52" customFormat="false" ht="22.5" hidden="false" customHeight="true" outlineLevel="0" collapsed="false">
      <c r="A52" s="24" t="n">
        <v>2</v>
      </c>
      <c r="B52" s="24" t="n">
        <v>2</v>
      </c>
      <c r="C52" s="24" t="n">
        <v>5</v>
      </c>
      <c r="D52" s="24" t="n">
        <v>3</v>
      </c>
      <c r="E52" s="29" t="s">
        <v>54</v>
      </c>
      <c r="F52" s="30" t="n">
        <v>211651.61</v>
      </c>
    </row>
    <row r="53" customFormat="false" ht="22.5" hidden="false" customHeight="true" outlineLevel="0" collapsed="false">
      <c r="A53" s="24" t="n">
        <v>2</v>
      </c>
      <c r="B53" s="24" t="n">
        <v>2</v>
      </c>
      <c r="C53" s="24" t="n">
        <v>5</v>
      </c>
      <c r="D53" s="24" t="n">
        <v>4</v>
      </c>
      <c r="E53" s="29" t="s">
        <v>55</v>
      </c>
      <c r="F53" s="30" t="n">
        <v>47246.96</v>
      </c>
    </row>
    <row r="54" customFormat="false" ht="22.5" hidden="false" customHeight="true" outlineLevel="0" collapsed="false">
      <c r="A54" s="24" t="n">
        <v>2</v>
      </c>
      <c r="B54" s="24" t="n">
        <v>2</v>
      </c>
      <c r="C54" s="24" t="n">
        <v>5</v>
      </c>
      <c r="D54" s="24" t="n">
        <v>5</v>
      </c>
      <c r="E54" s="29" t="s">
        <v>56</v>
      </c>
      <c r="F54" s="30" t="n">
        <v>0</v>
      </c>
    </row>
    <row r="55" customFormat="false" ht="22.5" hidden="false" customHeight="true" outlineLevel="0" collapsed="false">
      <c r="A55" s="24" t="n">
        <v>2</v>
      </c>
      <c r="B55" s="24" t="n">
        <v>2</v>
      </c>
      <c r="C55" s="24" t="n">
        <v>5</v>
      </c>
      <c r="D55" s="24" t="n">
        <v>6</v>
      </c>
      <c r="E55" s="29" t="s">
        <v>57</v>
      </c>
      <c r="F55" s="30" t="n">
        <v>0</v>
      </c>
    </row>
    <row r="56" customFormat="false" ht="22.5" hidden="false" customHeight="true" outlineLevel="0" collapsed="false">
      <c r="A56" s="24" t="n">
        <v>2</v>
      </c>
      <c r="B56" s="24" t="n">
        <v>2</v>
      </c>
      <c r="C56" s="24" t="n">
        <v>5</v>
      </c>
      <c r="D56" s="24" t="n">
        <v>7</v>
      </c>
      <c r="E56" s="29" t="s">
        <v>58</v>
      </c>
      <c r="F56" s="30" t="n">
        <v>0</v>
      </c>
    </row>
    <row r="57" customFormat="false" ht="22.5" hidden="false" customHeight="true" outlineLevel="0" collapsed="false">
      <c r="A57" s="24" t="n">
        <v>2</v>
      </c>
      <c r="B57" s="24" t="n">
        <v>2</v>
      </c>
      <c r="C57" s="24" t="n">
        <v>5</v>
      </c>
      <c r="D57" s="24" t="n">
        <v>8</v>
      </c>
      <c r="E57" s="29" t="s">
        <v>59</v>
      </c>
      <c r="F57" s="30" t="n">
        <v>16032</v>
      </c>
    </row>
    <row r="58" customFormat="false" ht="22.5" hidden="false" customHeight="true" outlineLevel="0" collapsed="false">
      <c r="A58" s="20" t="n">
        <v>2</v>
      </c>
      <c r="B58" s="20" t="n">
        <v>2</v>
      </c>
      <c r="C58" s="20" t="n">
        <v>6</v>
      </c>
      <c r="D58" s="21"/>
      <c r="E58" s="27" t="s">
        <v>60</v>
      </c>
      <c r="F58" s="28" t="n">
        <f aca="false">F59+F60+F61+F62</f>
        <v>553317.36</v>
      </c>
    </row>
    <row r="59" customFormat="false" ht="22.5" hidden="false" customHeight="true" outlineLevel="0" collapsed="false">
      <c r="A59" s="24" t="n">
        <v>2</v>
      </c>
      <c r="B59" s="24" t="n">
        <v>2</v>
      </c>
      <c r="C59" s="24" t="n">
        <v>6</v>
      </c>
      <c r="D59" s="24" t="n">
        <v>1</v>
      </c>
      <c r="E59" s="29" t="s">
        <v>61</v>
      </c>
      <c r="F59" s="30" t="n">
        <v>0</v>
      </c>
    </row>
    <row r="60" customFormat="false" ht="22.5" hidden="false" customHeight="true" outlineLevel="0" collapsed="false">
      <c r="A60" s="24" t="n">
        <v>2</v>
      </c>
      <c r="B60" s="24" t="n">
        <v>2</v>
      </c>
      <c r="C60" s="24" t="n">
        <v>6</v>
      </c>
      <c r="D60" s="24" t="n">
        <v>2</v>
      </c>
      <c r="E60" s="29" t="s">
        <v>62</v>
      </c>
      <c r="F60" s="30" t="n">
        <v>0</v>
      </c>
    </row>
    <row r="61" customFormat="false" ht="22.5" hidden="false" customHeight="true" outlineLevel="0" collapsed="false">
      <c r="A61" s="24" t="n">
        <v>2</v>
      </c>
      <c r="B61" s="24" t="n">
        <v>2</v>
      </c>
      <c r="C61" s="24" t="n">
        <v>6</v>
      </c>
      <c r="D61" s="24" t="n">
        <v>3</v>
      </c>
      <c r="E61" s="29" t="s">
        <v>63</v>
      </c>
      <c r="F61" s="30" t="n">
        <v>553317.36</v>
      </c>
    </row>
    <row r="62" customFormat="false" ht="22.5" hidden="false" customHeight="true" outlineLevel="0" collapsed="false">
      <c r="A62" s="24" t="n">
        <v>2</v>
      </c>
      <c r="B62" s="24" t="n">
        <v>2</v>
      </c>
      <c r="C62" s="24" t="n">
        <v>6</v>
      </c>
      <c r="D62" s="24" t="n">
        <v>4</v>
      </c>
      <c r="E62" s="29" t="s">
        <v>64</v>
      </c>
      <c r="F62" s="30" t="n">
        <v>0</v>
      </c>
    </row>
    <row r="63" customFormat="false" ht="22.5" hidden="false" customHeight="true" outlineLevel="0" collapsed="false">
      <c r="A63" s="20" t="n">
        <v>2</v>
      </c>
      <c r="B63" s="20" t="n">
        <v>2</v>
      </c>
      <c r="C63" s="20" t="n">
        <v>7</v>
      </c>
      <c r="D63" s="21"/>
      <c r="E63" s="27" t="s">
        <v>65</v>
      </c>
      <c r="F63" s="28" t="n">
        <f aca="false">F64+F65+F66</f>
        <v>8781451.85</v>
      </c>
    </row>
    <row r="64" customFormat="false" ht="22.5" hidden="false" customHeight="true" outlineLevel="0" collapsed="false">
      <c r="A64" s="24" t="n">
        <v>2</v>
      </c>
      <c r="B64" s="24" t="n">
        <v>2</v>
      </c>
      <c r="C64" s="24" t="n">
        <v>7</v>
      </c>
      <c r="D64" s="24" t="n">
        <v>1</v>
      </c>
      <c r="E64" s="29" t="s">
        <v>66</v>
      </c>
      <c r="F64" s="30" t="n">
        <v>5957126.29</v>
      </c>
    </row>
    <row r="65" customFormat="false" ht="22.5" hidden="false" customHeight="true" outlineLevel="0" collapsed="false">
      <c r="A65" s="24" t="n">
        <v>2</v>
      </c>
      <c r="B65" s="24" t="n">
        <v>2</v>
      </c>
      <c r="C65" s="24" t="n">
        <v>7</v>
      </c>
      <c r="D65" s="24" t="n">
        <v>2</v>
      </c>
      <c r="E65" s="29" t="s">
        <v>67</v>
      </c>
      <c r="F65" s="30" t="n">
        <v>2824325.56</v>
      </c>
    </row>
    <row r="66" customFormat="false" ht="22.5" hidden="false" customHeight="true" outlineLevel="0" collapsed="false">
      <c r="A66" s="24" t="n">
        <v>2</v>
      </c>
      <c r="B66" s="24" t="n">
        <v>2</v>
      </c>
      <c r="C66" s="24" t="n">
        <v>7</v>
      </c>
      <c r="D66" s="24" t="n">
        <v>3</v>
      </c>
      <c r="E66" s="29" t="s">
        <v>68</v>
      </c>
      <c r="F66" s="30" t="n">
        <v>0</v>
      </c>
    </row>
    <row r="67" customFormat="false" ht="22.5" hidden="false" customHeight="true" outlineLevel="0" collapsed="false">
      <c r="A67" s="20" t="n">
        <v>2</v>
      </c>
      <c r="B67" s="20" t="n">
        <v>2</v>
      </c>
      <c r="C67" s="20" t="n">
        <v>8</v>
      </c>
      <c r="D67" s="21"/>
      <c r="E67" s="27" t="s">
        <v>69</v>
      </c>
      <c r="F67" s="28" t="n">
        <f aca="false">F68+F69+F70+F71+F72+F73+F74+F75+F76</f>
        <v>44180812.25</v>
      </c>
    </row>
    <row r="68" customFormat="false" ht="22.5" hidden="false" customHeight="true" outlineLevel="0" collapsed="false">
      <c r="A68" s="24" t="n">
        <v>2</v>
      </c>
      <c r="B68" s="24" t="n">
        <v>2</v>
      </c>
      <c r="C68" s="24" t="n">
        <v>8</v>
      </c>
      <c r="D68" s="24" t="n">
        <v>1</v>
      </c>
      <c r="E68" s="29" t="s">
        <v>70</v>
      </c>
      <c r="F68" s="30" t="n">
        <v>0</v>
      </c>
    </row>
    <row r="69" customFormat="false" ht="22.5" hidden="false" customHeight="true" outlineLevel="0" collapsed="false">
      <c r="A69" s="24" t="n">
        <v>2</v>
      </c>
      <c r="B69" s="24" t="n">
        <v>2</v>
      </c>
      <c r="C69" s="24" t="n">
        <v>8</v>
      </c>
      <c r="D69" s="24" t="n">
        <v>2</v>
      </c>
      <c r="E69" s="29" t="s">
        <v>71</v>
      </c>
      <c r="F69" s="30" t="n">
        <v>43200.57</v>
      </c>
    </row>
    <row r="70" customFormat="false" ht="22.5" hidden="false" customHeight="true" outlineLevel="0" collapsed="false">
      <c r="A70" s="24" t="n">
        <v>2</v>
      </c>
      <c r="B70" s="24" t="n">
        <v>2</v>
      </c>
      <c r="C70" s="24" t="n">
        <v>8</v>
      </c>
      <c r="D70" s="24" t="n">
        <v>3</v>
      </c>
      <c r="E70" s="29" t="s">
        <v>72</v>
      </c>
      <c r="F70" s="30" t="n">
        <v>0</v>
      </c>
    </row>
    <row r="71" customFormat="false" ht="22.5" hidden="false" customHeight="true" outlineLevel="0" collapsed="false">
      <c r="A71" s="24" t="n">
        <v>2</v>
      </c>
      <c r="B71" s="24" t="n">
        <v>2</v>
      </c>
      <c r="C71" s="24" t="n">
        <v>8</v>
      </c>
      <c r="D71" s="24" t="n">
        <v>4</v>
      </c>
      <c r="E71" s="29" t="s">
        <v>73</v>
      </c>
      <c r="F71" s="30" t="n">
        <v>0</v>
      </c>
    </row>
    <row r="72" customFormat="false" ht="22.5" hidden="false" customHeight="true" outlineLevel="0" collapsed="false">
      <c r="A72" s="24" t="n">
        <v>2</v>
      </c>
      <c r="B72" s="24" t="n">
        <v>2</v>
      </c>
      <c r="C72" s="24" t="n">
        <v>8</v>
      </c>
      <c r="D72" s="24" t="n">
        <v>5</v>
      </c>
      <c r="E72" s="29" t="s">
        <v>74</v>
      </c>
      <c r="F72" s="30" t="n">
        <v>115897.01</v>
      </c>
    </row>
    <row r="73" customFormat="false" ht="22.5" hidden="false" customHeight="true" outlineLevel="0" collapsed="false">
      <c r="A73" s="24" t="n">
        <v>2</v>
      </c>
      <c r="B73" s="24" t="n">
        <v>2</v>
      </c>
      <c r="C73" s="24" t="n">
        <v>8</v>
      </c>
      <c r="D73" s="24" t="n">
        <v>6</v>
      </c>
      <c r="E73" s="29" t="s">
        <v>75</v>
      </c>
      <c r="F73" s="30" t="n">
        <v>1007683.2</v>
      </c>
    </row>
    <row r="74" customFormat="false" ht="22.5" hidden="false" customHeight="true" outlineLevel="0" collapsed="false">
      <c r="A74" s="24" t="n">
        <v>2</v>
      </c>
      <c r="B74" s="24" t="n">
        <v>2</v>
      </c>
      <c r="C74" s="24" t="n">
        <v>8</v>
      </c>
      <c r="D74" s="24" t="n">
        <v>7</v>
      </c>
      <c r="E74" s="29" t="s">
        <v>76</v>
      </c>
      <c r="F74" s="30" t="n">
        <v>42980380.62</v>
      </c>
    </row>
    <row r="75" customFormat="false" ht="22.5" hidden="false" customHeight="true" outlineLevel="0" collapsed="false">
      <c r="A75" s="24" t="n">
        <v>2</v>
      </c>
      <c r="B75" s="24" t="n">
        <v>2</v>
      </c>
      <c r="C75" s="24" t="n">
        <v>8</v>
      </c>
      <c r="D75" s="24" t="n">
        <v>8</v>
      </c>
      <c r="E75" s="29" t="s">
        <v>77</v>
      </c>
      <c r="F75" s="30" t="n">
        <v>33650.85</v>
      </c>
    </row>
    <row r="76" customFormat="false" ht="22.5" hidden="false" customHeight="true" outlineLevel="0" collapsed="false">
      <c r="A76" s="24" t="n">
        <v>2</v>
      </c>
      <c r="B76" s="24" t="n">
        <v>2</v>
      </c>
      <c r="C76" s="24" t="n">
        <v>8</v>
      </c>
      <c r="D76" s="24" t="n">
        <v>9</v>
      </c>
      <c r="E76" s="29" t="s">
        <v>69</v>
      </c>
      <c r="F76" s="30" t="n">
        <v>0</v>
      </c>
    </row>
    <row r="77" customFormat="false" ht="22.5" hidden="false" customHeight="true" outlineLevel="0" collapsed="false">
      <c r="A77" s="16" t="n">
        <v>2</v>
      </c>
      <c r="B77" s="16" t="n">
        <v>3</v>
      </c>
      <c r="C77" s="17"/>
      <c r="D77" s="17"/>
      <c r="E77" s="31" t="s">
        <v>78</v>
      </c>
      <c r="F77" s="32" t="n">
        <f aca="false">F78+F83+F88+F95+F98+F104+F112+F109</f>
        <v>29614312.42</v>
      </c>
      <c r="G77" s="9"/>
    </row>
    <row r="78" customFormat="false" ht="22.5" hidden="false" customHeight="true" outlineLevel="0" collapsed="false">
      <c r="A78" s="20" t="n">
        <v>2</v>
      </c>
      <c r="B78" s="20" t="n">
        <v>3</v>
      </c>
      <c r="C78" s="20" t="n">
        <v>1</v>
      </c>
      <c r="D78" s="21"/>
      <c r="E78" s="27" t="s">
        <v>79</v>
      </c>
      <c r="F78" s="28" t="n">
        <f aca="false">F79+F80+F81+F82</f>
        <v>14483289.13</v>
      </c>
    </row>
    <row r="79" customFormat="false" ht="22.5" hidden="false" customHeight="true" outlineLevel="0" collapsed="false">
      <c r="A79" s="24" t="n">
        <v>2</v>
      </c>
      <c r="B79" s="24" t="n">
        <v>3</v>
      </c>
      <c r="C79" s="24" t="n">
        <v>1</v>
      </c>
      <c r="D79" s="24" t="n">
        <v>1</v>
      </c>
      <c r="E79" s="29" t="s">
        <v>80</v>
      </c>
      <c r="F79" s="30" t="n">
        <v>14137534.67</v>
      </c>
    </row>
    <row r="80" customFormat="false" ht="22.5" hidden="false" customHeight="true" outlineLevel="0" collapsed="false">
      <c r="A80" s="24" t="n">
        <v>2</v>
      </c>
      <c r="B80" s="24" t="n">
        <v>3</v>
      </c>
      <c r="C80" s="24" t="n">
        <v>1</v>
      </c>
      <c r="D80" s="24" t="n">
        <v>2</v>
      </c>
      <c r="E80" s="29" t="s">
        <v>81</v>
      </c>
      <c r="F80" s="30" t="n">
        <v>0</v>
      </c>
    </row>
    <row r="81" customFormat="false" ht="22.5" hidden="false" customHeight="true" outlineLevel="0" collapsed="false">
      <c r="A81" s="24" t="n">
        <v>2</v>
      </c>
      <c r="B81" s="24" t="n">
        <v>3</v>
      </c>
      <c r="C81" s="24" t="n">
        <v>1</v>
      </c>
      <c r="D81" s="24" t="n">
        <v>3</v>
      </c>
      <c r="E81" s="29" t="s">
        <v>82</v>
      </c>
      <c r="F81" s="30" t="n">
        <v>217718.9</v>
      </c>
    </row>
    <row r="82" customFormat="false" ht="22.5" hidden="false" customHeight="true" outlineLevel="0" collapsed="false">
      <c r="A82" s="24" t="n">
        <v>2</v>
      </c>
      <c r="B82" s="24" t="n">
        <v>3</v>
      </c>
      <c r="C82" s="24" t="n">
        <v>1</v>
      </c>
      <c r="D82" s="24" t="n">
        <v>4</v>
      </c>
      <c r="E82" s="29" t="s">
        <v>80</v>
      </c>
      <c r="F82" s="30" t="n">
        <v>128035.56</v>
      </c>
    </row>
    <row r="83" customFormat="false" ht="22.5" hidden="false" customHeight="true" outlineLevel="0" collapsed="false">
      <c r="A83" s="20" t="n">
        <v>2</v>
      </c>
      <c r="B83" s="20" t="n">
        <v>3</v>
      </c>
      <c r="C83" s="20" t="n">
        <v>2</v>
      </c>
      <c r="D83" s="21"/>
      <c r="E83" s="27" t="s">
        <v>83</v>
      </c>
      <c r="F83" s="28" t="n">
        <f aca="false">F84+F85+F86+F87</f>
        <v>11617.4</v>
      </c>
    </row>
    <row r="84" customFormat="false" ht="22.5" hidden="false" customHeight="true" outlineLevel="0" collapsed="false">
      <c r="A84" s="24" t="n">
        <v>2</v>
      </c>
      <c r="B84" s="24" t="n">
        <v>3</v>
      </c>
      <c r="C84" s="24" t="n">
        <v>2</v>
      </c>
      <c r="D84" s="24" t="n">
        <v>1</v>
      </c>
      <c r="E84" s="29" t="s">
        <v>84</v>
      </c>
      <c r="F84" s="30" t="n">
        <v>802.4</v>
      </c>
    </row>
    <row r="85" customFormat="false" ht="22.5" hidden="false" customHeight="true" outlineLevel="0" collapsed="false">
      <c r="A85" s="24" t="n">
        <v>2</v>
      </c>
      <c r="B85" s="24" t="n">
        <v>3</v>
      </c>
      <c r="C85" s="24" t="n">
        <v>2</v>
      </c>
      <c r="D85" s="24" t="n">
        <v>2</v>
      </c>
      <c r="E85" s="29" t="s">
        <v>85</v>
      </c>
      <c r="F85" s="30" t="n">
        <v>1315</v>
      </c>
    </row>
    <row r="86" customFormat="false" ht="22.5" hidden="false" customHeight="true" outlineLevel="0" collapsed="false">
      <c r="A86" s="24" t="n">
        <v>2</v>
      </c>
      <c r="B86" s="24" t="n">
        <v>3</v>
      </c>
      <c r="C86" s="24" t="n">
        <v>2</v>
      </c>
      <c r="D86" s="24" t="n">
        <v>3</v>
      </c>
      <c r="E86" s="29" t="s">
        <v>86</v>
      </c>
      <c r="F86" s="30" t="n">
        <v>9500</v>
      </c>
    </row>
    <row r="87" customFormat="false" ht="22.5" hidden="false" customHeight="true" outlineLevel="0" collapsed="false">
      <c r="A87" s="24" t="n">
        <v>2</v>
      </c>
      <c r="B87" s="24" t="n">
        <v>3</v>
      </c>
      <c r="C87" s="24" t="n">
        <v>2</v>
      </c>
      <c r="D87" s="24" t="n">
        <v>4</v>
      </c>
      <c r="E87" s="29" t="s">
        <v>87</v>
      </c>
      <c r="F87" s="30" t="n">
        <v>0</v>
      </c>
    </row>
    <row r="88" customFormat="false" ht="22.5" hidden="false" customHeight="true" outlineLevel="0" collapsed="false">
      <c r="A88" s="20" t="n">
        <v>2</v>
      </c>
      <c r="B88" s="20" t="n">
        <v>3</v>
      </c>
      <c r="C88" s="20" t="n">
        <v>3</v>
      </c>
      <c r="D88" s="21"/>
      <c r="E88" s="27" t="s">
        <v>88</v>
      </c>
      <c r="F88" s="28" t="n">
        <f aca="false">F89+F90+F91+F92+F93+F94</f>
        <v>535394.78</v>
      </c>
    </row>
    <row r="89" customFormat="false" ht="22.5" hidden="false" customHeight="true" outlineLevel="0" collapsed="false">
      <c r="A89" s="24" t="n">
        <v>2</v>
      </c>
      <c r="B89" s="24" t="n">
        <v>3</v>
      </c>
      <c r="C89" s="24" t="n">
        <v>3</v>
      </c>
      <c r="D89" s="24" t="n">
        <v>1</v>
      </c>
      <c r="E89" s="29" t="s">
        <v>89</v>
      </c>
      <c r="F89" s="30" t="n">
        <v>71260.67</v>
      </c>
    </row>
    <row r="90" customFormat="false" ht="22.5" hidden="false" customHeight="true" outlineLevel="0" collapsed="false">
      <c r="A90" s="24" t="n">
        <v>2</v>
      </c>
      <c r="B90" s="24" t="n">
        <v>3</v>
      </c>
      <c r="C90" s="24" t="n">
        <v>3</v>
      </c>
      <c r="D90" s="24" t="n">
        <v>2</v>
      </c>
      <c r="E90" s="29" t="s">
        <v>90</v>
      </c>
      <c r="F90" s="30" t="n">
        <v>25471.72</v>
      </c>
    </row>
    <row r="91" customFormat="false" ht="22.5" hidden="false" customHeight="true" outlineLevel="0" collapsed="false">
      <c r="A91" s="24" t="n">
        <v>2</v>
      </c>
      <c r="B91" s="24" t="n">
        <v>3</v>
      </c>
      <c r="C91" s="24" t="n">
        <v>3</v>
      </c>
      <c r="D91" s="24" t="n">
        <v>3</v>
      </c>
      <c r="E91" s="29" t="s">
        <v>91</v>
      </c>
      <c r="F91" s="30" t="n">
        <v>279986.44</v>
      </c>
    </row>
    <row r="92" customFormat="false" ht="22.5" hidden="false" customHeight="true" outlineLevel="0" collapsed="false">
      <c r="A92" s="24" t="n">
        <v>2</v>
      </c>
      <c r="B92" s="24" t="n">
        <v>3</v>
      </c>
      <c r="C92" s="24" t="n">
        <v>3</v>
      </c>
      <c r="D92" s="24" t="n">
        <v>4</v>
      </c>
      <c r="E92" s="29" t="s">
        <v>92</v>
      </c>
      <c r="F92" s="30" t="n">
        <v>76708.95</v>
      </c>
    </row>
    <row r="93" customFormat="false" ht="22.5" hidden="false" customHeight="true" outlineLevel="0" collapsed="false">
      <c r="A93" s="24" t="n">
        <v>2</v>
      </c>
      <c r="B93" s="24" t="n">
        <v>3</v>
      </c>
      <c r="C93" s="24" t="n">
        <v>3</v>
      </c>
      <c r="D93" s="24" t="n">
        <v>5</v>
      </c>
      <c r="E93" s="29" t="s">
        <v>93</v>
      </c>
      <c r="F93" s="30" t="n">
        <v>0</v>
      </c>
    </row>
    <row r="94" customFormat="false" ht="22.5" hidden="false" customHeight="true" outlineLevel="0" collapsed="false">
      <c r="A94" s="24" t="n">
        <v>2</v>
      </c>
      <c r="B94" s="24" t="n">
        <v>3</v>
      </c>
      <c r="C94" s="24" t="n">
        <v>3</v>
      </c>
      <c r="D94" s="24" t="n">
        <v>6</v>
      </c>
      <c r="E94" s="29" t="s">
        <v>94</v>
      </c>
      <c r="F94" s="30" t="n">
        <v>81967</v>
      </c>
    </row>
    <row r="95" customFormat="false" ht="22.5" hidden="false" customHeight="true" outlineLevel="0" collapsed="false">
      <c r="A95" s="20" t="n">
        <v>2</v>
      </c>
      <c r="B95" s="20" t="n">
        <v>3</v>
      </c>
      <c r="C95" s="20" t="n">
        <v>4</v>
      </c>
      <c r="D95" s="21"/>
      <c r="E95" s="27" t="s">
        <v>95</v>
      </c>
      <c r="F95" s="28" t="n">
        <f aca="false">F96+F97</f>
        <v>21984.6</v>
      </c>
    </row>
    <row r="96" customFormat="false" ht="22.5" hidden="false" customHeight="true" outlineLevel="0" collapsed="false">
      <c r="A96" s="24" t="n">
        <v>2</v>
      </c>
      <c r="B96" s="24" t="n">
        <v>3</v>
      </c>
      <c r="C96" s="24" t="n">
        <v>4</v>
      </c>
      <c r="D96" s="24" t="n">
        <v>1</v>
      </c>
      <c r="E96" s="29" t="s">
        <v>96</v>
      </c>
      <c r="F96" s="30" t="n">
        <v>21984.6</v>
      </c>
    </row>
    <row r="97" customFormat="false" ht="22.5" hidden="false" customHeight="true" outlineLevel="0" collapsed="false">
      <c r="A97" s="24" t="n">
        <v>2</v>
      </c>
      <c r="B97" s="24" t="n">
        <v>3</v>
      </c>
      <c r="C97" s="24" t="n">
        <v>4</v>
      </c>
      <c r="D97" s="24" t="n">
        <v>2</v>
      </c>
      <c r="E97" s="29" t="s">
        <v>97</v>
      </c>
      <c r="F97" s="30" t="n">
        <v>0</v>
      </c>
    </row>
    <row r="98" customFormat="false" ht="22.5" hidden="false" customHeight="true" outlineLevel="0" collapsed="false">
      <c r="A98" s="20" t="n">
        <v>2</v>
      </c>
      <c r="B98" s="20" t="n">
        <v>3</v>
      </c>
      <c r="C98" s="20" t="n">
        <v>5</v>
      </c>
      <c r="D98" s="21"/>
      <c r="E98" s="27" t="s">
        <v>98</v>
      </c>
      <c r="F98" s="28" t="n">
        <f aca="false">F99+F100+F101+F102+F103</f>
        <v>183395.5</v>
      </c>
    </row>
    <row r="99" customFormat="false" ht="22.5" hidden="false" customHeight="true" outlineLevel="0" collapsed="false">
      <c r="A99" s="24" t="n">
        <v>2</v>
      </c>
      <c r="B99" s="24" t="n">
        <v>3</v>
      </c>
      <c r="C99" s="24" t="n">
        <v>5</v>
      </c>
      <c r="D99" s="24" t="n">
        <v>1</v>
      </c>
      <c r="E99" s="29" t="s">
        <v>99</v>
      </c>
      <c r="F99" s="30" t="n">
        <v>0</v>
      </c>
    </row>
    <row r="100" customFormat="false" ht="22.5" hidden="false" customHeight="true" outlineLevel="0" collapsed="false">
      <c r="A100" s="24" t="n">
        <v>2</v>
      </c>
      <c r="B100" s="24" t="n">
        <v>3</v>
      </c>
      <c r="C100" s="24" t="n">
        <v>5</v>
      </c>
      <c r="D100" s="24" t="n">
        <v>2</v>
      </c>
      <c r="E100" s="29" t="s">
        <v>100</v>
      </c>
      <c r="F100" s="30" t="n">
        <v>0</v>
      </c>
    </row>
    <row r="101" customFormat="false" ht="22.5" hidden="false" customHeight="true" outlineLevel="0" collapsed="false">
      <c r="A101" s="24" t="n">
        <v>2</v>
      </c>
      <c r="B101" s="24" t="n">
        <v>3</v>
      </c>
      <c r="C101" s="24" t="n">
        <v>5</v>
      </c>
      <c r="D101" s="24" t="n">
        <v>3</v>
      </c>
      <c r="E101" s="29" t="s">
        <v>101</v>
      </c>
      <c r="F101" s="30" t="n">
        <v>145512.33</v>
      </c>
    </row>
    <row r="102" customFormat="false" ht="22.5" hidden="false" customHeight="true" outlineLevel="0" collapsed="false">
      <c r="A102" s="24" t="n">
        <v>2</v>
      </c>
      <c r="B102" s="24" t="n">
        <v>3</v>
      </c>
      <c r="C102" s="24" t="n">
        <v>5</v>
      </c>
      <c r="D102" s="24" t="n">
        <v>4</v>
      </c>
      <c r="E102" s="29" t="s">
        <v>102</v>
      </c>
      <c r="F102" s="30" t="n">
        <v>532</v>
      </c>
    </row>
    <row r="103" customFormat="false" ht="22.5" hidden="false" customHeight="true" outlineLevel="0" collapsed="false">
      <c r="A103" s="24" t="n">
        <v>2</v>
      </c>
      <c r="B103" s="24" t="n">
        <v>3</v>
      </c>
      <c r="C103" s="24" t="n">
        <v>5</v>
      </c>
      <c r="D103" s="24" t="n">
        <v>5</v>
      </c>
      <c r="E103" s="29" t="s">
        <v>103</v>
      </c>
      <c r="F103" s="30" t="n">
        <v>37351.17</v>
      </c>
    </row>
    <row r="104" customFormat="false" ht="22.5" hidden="false" customHeight="true" outlineLevel="0" collapsed="false">
      <c r="A104" s="20" t="n">
        <v>2</v>
      </c>
      <c r="B104" s="20" t="n">
        <v>3</v>
      </c>
      <c r="C104" s="20" t="n">
        <v>6</v>
      </c>
      <c r="D104" s="21"/>
      <c r="E104" s="27" t="s">
        <v>104</v>
      </c>
      <c r="F104" s="28" t="n">
        <f aca="false">F105+F106+F107+F108</f>
        <v>94829.32</v>
      </c>
    </row>
    <row r="105" customFormat="false" ht="22.5" hidden="false" customHeight="true" outlineLevel="0" collapsed="false">
      <c r="A105" s="24" t="n">
        <v>2</v>
      </c>
      <c r="B105" s="24" t="n">
        <v>3</v>
      </c>
      <c r="C105" s="24" t="n">
        <v>6</v>
      </c>
      <c r="D105" s="24" t="n">
        <v>1</v>
      </c>
      <c r="E105" s="29" t="s">
        <v>105</v>
      </c>
      <c r="F105" s="30" t="n">
        <v>45</v>
      </c>
    </row>
    <row r="106" customFormat="false" ht="22.5" hidden="false" customHeight="true" outlineLevel="0" collapsed="false">
      <c r="A106" s="24" t="n">
        <v>2</v>
      </c>
      <c r="B106" s="24" t="n">
        <v>3</v>
      </c>
      <c r="C106" s="24" t="n">
        <v>6</v>
      </c>
      <c r="D106" s="24" t="n">
        <v>2</v>
      </c>
      <c r="E106" s="29" t="s">
        <v>106</v>
      </c>
      <c r="F106" s="30" t="n">
        <v>4762.74</v>
      </c>
    </row>
    <row r="107" customFormat="false" ht="22.5" hidden="false" customHeight="true" outlineLevel="0" collapsed="false">
      <c r="A107" s="24" t="n">
        <v>2</v>
      </c>
      <c r="B107" s="24" t="n">
        <v>3</v>
      </c>
      <c r="C107" s="24" t="n">
        <v>6</v>
      </c>
      <c r="D107" s="24" t="n">
        <v>3</v>
      </c>
      <c r="E107" s="29" t="s">
        <v>107</v>
      </c>
      <c r="F107" s="30" t="n">
        <v>90021.58</v>
      </c>
    </row>
    <row r="108" customFormat="false" ht="22.5" hidden="false" customHeight="true" outlineLevel="0" collapsed="false">
      <c r="A108" s="24" t="n">
        <v>2</v>
      </c>
      <c r="B108" s="24" t="n">
        <v>3</v>
      </c>
      <c r="C108" s="24" t="n">
        <v>6</v>
      </c>
      <c r="D108" s="24" t="n">
        <v>4</v>
      </c>
      <c r="E108" s="29" t="s">
        <v>108</v>
      </c>
      <c r="F108" s="30" t="n">
        <v>0</v>
      </c>
    </row>
    <row r="109" customFormat="false" ht="22.5" hidden="false" customHeight="true" outlineLevel="0" collapsed="false">
      <c r="A109" s="20" t="n">
        <v>2</v>
      </c>
      <c r="B109" s="20" t="n">
        <v>3</v>
      </c>
      <c r="C109" s="20" t="n">
        <v>7</v>
      </c>
      <c r="D109" s="21"/>
      <c r="E109" s="27" t="s">
        <v>104</v>
      </c>
      <c r="F109" s="28" t="n">
        <f aca="false">F110+F111</f>
        <v>13401356.42</v>
      </c>
    </row>
    <row r="110" customFormat="false" ht="22.5" hidden="false" customHeight="true" outlineLevel="0" collapsed="false">
      <c r="A110" s="24" t="n">
        <v>2</v>
      </c>
      <c r="B110" s="24" t="n">
        <v>3</v>
      </c>
      <c r="C110" s="24" t="n">
        <v>7</v>
      </c>
      <c r="D110" s="24" t="n">
        <v>1</v>
      </c>
      <c r="E110" s="29" t="s">
        <v>96</v>
      </c>
      <c r="F110" s="30" t="n">
        <v>13393393.71</v>
      </c>
    </row>
    <row r="111" customFormat="false" ht="22.5" hidden="false" customHeight="true" outlineLevel="0" collapsed="false">
      <c r="A111" s="24" t="n">
        <v>2</v>
      </c>
      <c r="B111" s="24" t="n">
        <v>3</v>
      </c>
      <c r="C111" s="24" t="n">
        <v>7</v>
      </c>
      <c r="D111" s="24" t="n">
        <v>2</v>
      </c>
      <c r="E111" s="29" t="s">
        <v>109</v>
      </c>
      <c r="F111" s="30" t="n">
        <v>7962.71</v>
      </c>
    </row>
    <row r="112" customFormat="false" ht="22.5" hidden="false" customHeight="true" outlineLevel="0" collapsed="false">
      <c r="A112" s="20" t="n">
        <v>2</v>
      </c>
      <c r="B112" s="20" t="n">
        <v>3</v>
      </c>
      <c r="C112" s="20" t="n">
        <v>9</v>
      </c>
      <c r="D112" s="21"/>
      <c r="E112" s="27" t="s">
        <v>110</v>
      </c>
      <c r="F112" s="28" t="n">
        <f aca="false">F113+F114+F115+F116+F117+F118+F119+F120+F121</f>
        <v>882445.27</v>
      </c>
    </row>
    <row r="113" customFormat="false" ht="22.5" hidden="false" customHeight="true" outlineLevel="0" collapsed="false">
      <c r="A113" s="24" t="n">
        <v>2</v>
      </c>
      <c r="B113" s="24" t="n">
        <v>3</v>
      </c>
      <c r="C113" s="24" t="n">
        <v>9</v>
      </c>
      <c r="D113" s="24" t="n">
        <v>1</v>
      </c>
      <c r="E113" s="29" t="s">
        <v>111</v>
      </c>
      <c r="F113" s="30" t="n">
        <v>23375.94</v>
      </c>
    </row>
    <row r="114" customFormat="false" ht="22.5" hidden="false" customHeight="true" outlineLevel="0" collapsed="false">
      <c r="A114" s="24" t="n">
        <v>2</v>
      </c>
      <c r="B114" s="24" t="n">
        <v>3</v>
      </c>
      <c r="C114" s="24" t="n">
        <v>9</v>
      </c>
      <c r="D114" s="24" t="n">
        <v>2</v>
      </c>
      <c r="E114" s="29" t="s">
        <v>112</v>
      </c>
      <c r="F114" s="30" t="n">
        <v>547391.5</v>
      </c>
    </row>
    <row r="115" customFormat="false" ht="22.5" hidden="false" customHeight="true" outlineLevel="0" collapsed="false">
      <c r="A115" s="24" t="n">
        <v>2</v>
      </c>
      <c r="B115" s="24" t="n">
        <v>3</v>
      </c>
      <c r="C115" s="24" t="n">
        <v>9</v>
      </c>
      <c r="D115" s="24" t="n">
        <v>3</v>
      </c>
      <c r="E115" s="29" t="s">
        <v>113</v>
      </c>
      <c r="F115" s="30" t="n">
        <v>0</v>
      </c>
    </row>
    <row r="116" customFormat="false" ht="22.5" hidden="false" customHeight="true" outlineLevel="0" collapsed="false">
      <c r="A116" s="24" t="n">
        <v>2</v>
      </c>
      <c r="B116" s="24" t="n">
        <v>3</v>
      </c>
      <c r="C116" s="24" t="n">
        <v>9</v>
      </c>
      <c r="D116" s="24" t="n">
        <v>4</v>
      </c>
      <c r="E116" s="29" t="s">
        <v>114</v>
      </c>
      <c r="F116" s="30" t="n">
        <v>0</v>
      </c>
    </row>
    <row r="117" customFormat="false" ht="22.5" hidden="false" customHeight="true" outlineLevel="0" collapsed="false">
      <c r="A117" s="24" t="n">
        <v>2</v>
      </c>
      <c r="B117" s="24" t="n">
        <v>3</v>
      </c>
      <c r="C117" s="24" t="n">
        <v>9</v>
      </c>
      <c r="D117" s="24" t="n">
        <v>5</v>
      </c>
      <c r="E117" s="29" t="s">
        <v>115</v>
      </c>
      <c r="F117" s="30" t="n">
        <v>4483</v>
      </c>
    </row>
    <row r="118" customFormat="false" ht="22.5" hidden="false" customHeight="true" outlineLevel="0" collapsed="false">
      <c r="A118" s="24" t="n">
        <v>2</v>
      </c>
      <c r="B118" s="24" t="n">
        <v>3</v>
      </c>
      <c r="C118" s="24" t="n">
        <v>9</v>
      </c>
      <c r="D118" s="24" t="n">
        <v>6</v>
      </c>
      <c r="E118" s="29" t="s">
        <v>116</v>
      </c>
      <c r="F118" s="30" t="n">
        <v>251440.63</v>
      </c>
    </row>
    <row r="119" customFormat="false" ht="22.5" hidden="false" customHeight="true" outlineLevel="0" collapsed="false">
      <c r="A119" s="24" t="n">
        <v>2</v>
      </c>
      <c r="B119" s="24" t="n">
        <v>3</v>
      </c>
      <c r="C119" s="24" t="n">
        <v>9</v>
      </c>
      <c r="D119" s="24" t="n">
        <v>7</v>
      </c>
      <c r="E119" s="29" t="s">
        <v>117</v>
      </c>
      <c r="F119" s="30" t="n">
        <v>0</v>
      </c>
    </row>
    <row r="120" customFormat="false" ht="22.5" hidden="false" customHeight="true" outlineLevel="0" collapsed="false">
      <c r="A120" s="24" t="n">
        <v>2</v>
      </c>
      <c r="B120" s="24" t="n">
        <v>3</v>
      </c>
      <c r="C120" s="24" t="n">
        <v>9</v>
      </c>
      <c r="D120" s="24" t="n">
        <v>8</v>
      </c>
      <c r="E120" s="29" t="s">
        <v>118</v>
      </c>
      <c r="F120" s="30" t="n">
        <v>2846</v>
      </c>
    </row>
    <row r="121" customFormat="false" ht="22.5" hidden="false" customHeight="true" outlineLevel="0" collapsed="false">
      <c r="A121" s="24" t="n">
        <v>2</v>
      </c>
      <c r="B121" s="24" t="n">
        <v>3</v>
      </c>
      <c r="C121" s="24" t="n">
        <v>9</v>
      </c>
      <c r="D121" s="24" t="n">
        <v>9</v>
      </c>
      <c r="E121" s="29" t="s">
        <v>119</v>
      </c>
      <c r="F121" s="30" t="n">
        <v>52908.2</v>
      </c>
    </row>
    <row r="122" customFormat="false" ht="22.5" hidden="false" customHeight="true" outlineLevel="0" collapsed="false">
      <c r="A122" s="16" t="n">
        <v>2</v>
      </c>
      <c r="B122" s="16" t="n">
        <v>4</v>
      </c>
      <c r="C122" s="17"/>
      <c r="D122" s="17"/>
      <c r="E122" s="31" t="s">
        <v>120</v>
      </c>
      <c r="F122" s="32" t="n">
        <f aca="false">F123+F130+F134+F137</f>
        <v>116927879.73</v>
      </c>
    </row>
    <row r="123" customFormat="false" ht="22.5" hidden="false" customHeight="true" outlineLevel="0" collapsed="false">
      <c r="A123" s="20" t="n">
        <v>2</v>
      </c>
      <c r="B123" s="20" t="n">
        <v>4</v>
      </c>
      <c r="C123" s="20" t="n">
        <v>1</v>
      </c>
      <c r="D123" s="21"/>
      <c r="E123" s="27" t="s">
        <v>121</v>
      </c>
      <c r="F123" s="28" t="n">
        <f aca="false">F124+F125+F126+F127+F128+F129</f>
        <v>10793416.71</v>
      </c>
    </row>
    <row r="124" customFormat="false" ht="22.5" hidden="false" customHeight="true" outlineLevel="0" collapsed="false">
      <c r="A124" s="24" t="n">
        <v>2</v>
      </c>
      <c r="B124" s="24" t="n">
        <v>4</v>
      </c>
      <c r="C124" s="24" t="n">
        <v>1</v>
      </c>
      <c r="D124" s="24" t="n">
        <v>1</v>
      </c>
      <c r="E124" s="29" t="s">
        <v>122</v>
      </c>
      <c r="F124" s="30" t="n">
        <v>0</v>
      </c>
    </row>
    <row r="125" customFormat="false" ht="22.5" hidden="false" customHeight="true" outlineLevel="0" collapsed="false">
      <c r="A125" s="24" t="n">
        <v>2</v>
      </c>
      <c r="B125" s="24" t="n">
        <v>4</v>
      </c>
      <c r="C125" s="24" t="n">
        <v>1</v>
      </c>
      <c r="D125" s="24" t="n">
        <v>2</v>
      </c>
      <c r="E125" s="29" t="s">
        <v>123</v>
      </c>
      <c r="F125" s="30" t="n">
        <v>1217666</v>
      </c>
    </row>
    <row r="126" customFormat="false" ht="22.5" hidden="false" customHeight="true" outlineLevel="0" collapsed="false">
      <c r="A126" s="24" t="n">
        <v>2</v>
      </c>
      <c r="B126" s="24" t="n">
        <v>4</v>
      </c>
      <c r="C126" s="24" t="n">
        <v>1</v>
      </c>
      <c r="D126" s="24" t="n">
        <v>3</v>
      </c>
      <c r="E126" s="29" t="s">
        <v>124</v>
      </c>
      <c r="F126" s="30" t="n">
        <v>0</v>
      </c>
    </row>
    <row r="127" customFormat="false" ht="22.5" hidden="false" customHeight="true" outlineLevel="0" collapsed="false">
      <c r="A127" s="24" t="n">
        <v>2</v>
      </c>
      <c r="B127" s="24" t="n">
        <v>4</v>
      </c>
      <c r="C127" s="24" t="n">
        <v>1</v>
      </c>
      <c r="D127" s="24" t="n">
        <v>4</v>
      </c>
      <c r="E127" s="29" t="s">
        <v>125</v>
      </c>
      <c r="F127" s="30" t="n">
        <v>1889750.71</v>
      </c>
    </row>
    <row r="128" customFormat="false" ht="22.5" hidden="false" customHeight="true" outlineLevel="0" collapsed="false">
      <c r="A128" s="24" t="n">
        <v>2</v>
      </c>
      <c r="B128" s="24" t="n">
        <v>4</v>
      </c>
      <c r="C128" s="24" t="n">
        <v>1</v>
      </c>
      <c r="D128" s="24" t="n">
        <v>5</v>
      </c>
      <c r="E128" s="29" t="s">
        <v>126</v>
      </c>
      <c r="F128" s="30" t="n">
        <v>0</v>
      </c>
    </row>
    <row r="129" customFormat="false" ht="22.5" hidden="false" customHeight="true" outlineLevel="0" collapsed="false">
      <c r="A129" s="24" t="n">
        <v>2</v>
      </c>
      <c r="B129" s="24" t="n">
        <v>4</v>
      </c>
      <c r="C129" s="24" t="n">
        <v>1</v>
      </c>
      <c r="D129" s="24" t="n">
        <v>6</v>
      </c>
      <c r="E129" s="29" t="s">
        <v>127</v>
      </c>
      <c r="F129" s="30" t="n">
        <v>7686000</v>
      </c>
    </row>
    <row r="130" customFormat="false" ht="22.5" hidden="false" customHeight="true" outlineLevel="0" collapsed="false">
      <c r="A130" s="20" t="n">
        <v>2</v>
      </c>
      <c r="B130" s="20" t="n">
        <v>4</v>
      </c>
      <c r="C130" s="20" t="n">
        <v>2</v>
      </c>
      <c r="D130" s="21"/>
      <c r="E130" s="27" t="s">
        <v>128</v>
      </c>
      <c r="F130" s="28" t="n">
        <f aca="false">F131+F132+F133</f>
        <v>103125575.31</v>
      </c>
    </row>
    <row r="131" customFormat="false" ht="22.5" hidden="false" customHeight="true" outlineLevel="0" collapsed="false">
      <c r="A131" s="24" t="n">
        <v>2</v>
      </c>
      <c r="B131" s="24" t="n">
        <v>4</v>
      </c>
      <c r="C131" s="24" t="n">
        <v>2</v>
      </c>
      <c r="D131" s="24" t="n">
        <v>1</v>
      </c>
      <c r="E131" s="29" t="s">
        <v>129</v>
      </c>
      <c r="F131" s="30" t="n">
        <v>5541159.99</v>
      </c>
    </row>
    <row r="132" customFormat="false" ht="22.5" hidden="false" customHeight="true" outlineLevel="0" collapsed="false">
      <c r="A132" s="24" t="n">
        <v>2</v>
      </c>
      <c r="B132" s="24" t="n">
        <v>4</v>
      </c>
      <c r="C132" s="24" t="n">
        <v>2</v>
      </c>
      <c r="D132" s="24" t="n">
        <v>2</v>
      </c>
      <c r="E132" s="29" t="s">
        <v>129</v>
      </c>
      <c r="F132" s="30" t="n">
        <v>97584415.32</v>
      </c>
    </row>
    <row r="133" customFormat="false" ht="22.5" hidden="false" customHeight="true" outlineLevel="0" collapsed="false">
      <c r="A133" s="24" t="n">
        <v>2</v>
      </c>
      <c r="B133" s="24" t="n">
        <v>4</v>
      </c>
      <c r="C133" s="24" t="n">
        <v>2</v>
      </c>
      <c r="D133" s="24" t="n">
        <v>3</v>
      </c>
      <c r="E133" s="29" t="s">
        <v>129</v>
      </c>
      <c r="F133" s="30" t="n">
        <v>0</v>
      </c>
    </row>
    <row r="134" customFormat="false" ht="22.5" hidden="false" customHeight="true" outlineLevel="0" collapsed="false">
      <c r="A134" s="20" t="n">
        <v>2</v>
      </c>
      <c r="B134" s="20" t="n">
        <v>4</v>
      </c>
      <c r="C134" s="20" t="n">
        <v>3</v>
      </c>
      <c r="D134" s="21"/>
      <c r="E134" s="27" t="s">
        <v>130</v>
      </c>
      <c r="F134" s="28" t="n">
        <f aca="false">F135+F136</f>
        <v>100000</v>
      </c>
    </row>
    <row r="135" customFormat="false" ht="22.5" hidden="false" customHeight="true" outlineLevel="0" collapsed="false">
      <c r="A135" s="24" t="n">
        <v>2</v>
      </c>
      <c r="B135" s="24" t="n">
        <v>4</v>
      </c>
      <c r="C135" s="24" t="n">
        <v>3</v>
      </c>
      <c r="D135" s="24" t="n">
        <v>1</v>
      </c>
      <c r="E135" s="29" t="s">
        <v>131</v>
      </c>
      <c r="F135" s="30" t="n">
        <v>100000</v>
      </c>
    </row>
    <row r="136" customFormat="false" ht="22.5" hidden="false" customHeight="true" outlineLevel="0" collapsed="false">
      <c r="A136" s="24" t="n">
        <v>2</v>
      </c>
      <c r="B136" s="24" t="n">
        <v>4</v>
      </c>
      <c r="C136" s="24" t="n">
        <v>3</v>
      </c>
      <c r="D136" s="24" t="n">
        <v>2</v>
      </c>
      <c r="E136" s="29" t="s">
        <v>131</v>
      </c>
      <c r="F136" s="30" t="n">
        <v>0</v>
      </c>
    </row>
    <row r="137" customFormat="false" ht="22.5" hidden="false" customHeight="true" outlineLevel="0" collapsed="false">
      <c r="A137" s="20" t="n">
        <v>2</v>
      </c>
      <c r="B137" s="20" t="n">
        <v>4</v>
      </c>
      <c r="C137" s="20" t="n">
        <v>7</v>
      </c>
      <c r="D137" s="21"/>
      <c r="E137" s="27" t="s">
        <v>132</v>
      </c>
      <c r="F137" s="28" t="n">
        <f aca="false">F138+F139+F140</f>
        <v>2908887.71</v>
      </c>
    </row>
    <row r="138" customFormat="false" ht="22.5" hidden="false" customHeight="true" outlineLevel="0" collapsed="false">
      <c r="A138" s="24" t="n">
        <v>2</v>
      </c>
      <c r="B138" s="24" t="n">
        <v>5</v>
      </c>
      <c r="C138" s="24" t="n">
        <v>3</v>
      </c>
      <c r="D138" s="24" t="n">
        <v>1</v>
      </c>
      <c r="E138" s="29" t="s">
        <v>133</v>
      </c>
      <c r="F138" s="30" t="n">
        <v>0</v>
      </c>
    </row>
    <row r="139" customFormat="false" ht="22.5" hidden="false" customHeight="true" outlineLevel="0" collapsed="false">
      <c r="A139" s="24" t="n">
        <v>2</v>
      </c>
      <c r="B139" s="24" t="n">
        <v>4</v>
      </c>
      <c r="C139" s="24" t="n">
        <v>7</v>
      </c>
      <c r="D139" s="24" t="n">
        <v>2</v>
      </c>
      <c r="E139" s="29" t="s">
        <v>134</v>
      </c>
      <c r="F139" s="30" t="n">
        <v>2908887.71</v>
      </c>
    </row>
    <row r="140" customFormat="false" ht="22.5" hidden="false" customHeight="true" outlineLevel="0" collapsed="false">
      <c r="A140" s="24" t="n">
        <v>2</v>
      </c>
      <c r="B140" s="24" t="n">
        <v>4</v>
      </c>
      <c r="C140" s="24" t="n">
        <v>7</v>
      </c>
      <c r="D140" s="24" t="n">
        <v>3</v>
      </c>
      <c r="E140" s="29" t="s">
        <v>135</v>
      </c>
      <c r="F140" s="30" t="n">
        <v>0</v>
      </c>
    </row>
    <row r="141" customFormat="false" ht="22.5" hidden="false" customHeight="true" outlineLevel="0" collapsed="false">
      <c r="A141" s="16" t="n">
        <v>2</v>
      </c>
      <c r="B141" s="16" t="n">
        <v>5</v>
      </c>
      <c r="C141" s="17"/>
      <c r="D141" s="17"/>
      <c r="E141" s="31" t="s">
        <v>136</v>
      </c>
      <c r="F141" s="32" t="n">
        <f aca="false">F142</f>
        <v>44974066.26</v>
      </c>
    </row>
    <row r="142" customFormat="false" ht="22.5" hidden="false" customHeight="true" outlineLevel="0" collapsed="false">
      <c r="A142" s="20" t="n">
        <v>2</v>
      </c>
      <c r="B142" s="20" t="n">
        <v>5</v>
      </c>
      <c r="C142" s="20" t="n">
        <v>1</v>
      </c>
      <c r="D142" s="21"/>
      <c r="E142" s="27" t="s">
        <v>137</v>
      </c>
      <c r="F142" s="28" t="n">
        <f aca="false">F143+F144</f>
        <v>44974066.26</v>
      </c>
    </row>
    <row r="143" customFormat="false" ht="22.5" hidden="false" customHeight="true" outlineLevel="0" collapsed="false">
      <c r="A143" s="24" t="n">
        <v>2</v>
      </c>
      <c r="B143" s="24" t="n">
        <v>5</v>
      </c>
      <c r="C143" s="24" t="n">
        <v>3</v>
      </c>
      <c r="D143" s="24" t="n">
        <v>2</v>
      </c>
      <c r="E143" s="29" t="s">
        <v>138</v>
      </c>
      <c r="F143" s="30" t="n">
        <v>38974066.26</v>
      </c>
    </row>
    <row r="144" customFormat="false" ht="22.5" hidden="false" customHeight="true" outlineLevel="0" collapsed="false">
      <c r="A144" s="24" t="n">
        <v>2</v>
      </c>
      <c r="B144" s="24" t="n">
        <v>5</v>
      </c>
      <c r="C144" s="24" t="n">
        <v>9</v>
      </c>
      <c r="D144" s="24" t="n">
        <v>1</v>
      </c>
      <c r="E144" s="29" t="s">
        <v>139</v>
      </c>
      <c r="F144" s="30" t="n">
        <v>6000000</v>
      </c>
    </row>
    <row r="145" customFormat="false" ht="22.5" hidden="false" customHeight="true" outlineLevel="0" collapsed="false">
      <c r="A145" s="16" t="n">
        <v>2</v>
      </c>
      <c r="B145" s="16" t="n">
        <v>6</v>
      </c>
      <c r="C145" s="17"/>
      <c r="D145" s="17"/>
      <c r="E145" s="31" t="s">
        <v>140</v>
      </c>
      <c r="F145" s="32" t="n">
        <f aca="false">F146+F152+F159+F157+F168+F170</f>
        <v>4403182.33</v>
      </c>
      <c r="G145" s="9"/>
    </row>
    <row r="146" customFormat="false" ht="22.5" hidden="false" customHeight="true" outlineLevel="0" collapsed="false">
      <c r="A146" s="20" t="n">
        <v>2</v>
      </c>
      <c r="B146" s="20" t="n">
        <v>6</v>
      </c>
      <c r="C146" s="20" t="n">
        <v>1</v>
      </c>
      <c r="D146" s="21"/>
      <c r="E146" s="27" t="s">
        <v>141</v>
      </c>
      <c r="F146" s="28" t="n">
        <f aca="false">F147+F148+F149+F150+F151</f>
        <v>1382002.74</v>
      </c>
    </row>
    <row r="147" customFormat="false" ht="22.5" hidden="false" customHeight="true" outlineLevel="0" collapsed="false">
      <c r="A147" s="24" t="n">
        <v>2</v>
      </c>
      <c r="B147" s="24" t="n">
        <v>6</v>
      </c>
      <c r="C147" s="24" t="n">
        <v>1</v>
      </c>
      <c r="D147" s="24" t="n">
        <v>1</v>
      </c>
      <c r="E147" s="29" t="s">
        <v>142</v>
      </c>
      <c r="F147" s="30" t="n">
        <v>957020.81</v>
      </c>
    </row>
    <row r="148" customFormat="false" ht="22.5" hidden="false" customHeight="true" outlineLevel="0" collapsed="false">
      <c r="A148" s="24" t="n">
        <v>2</v>
      </c>
      <c r="B148" s="24" t="n">
        <v>6</v>
      </c>
      <c r="C148" s="24" t="n">
        <v>1</v>
      </c>
      <c r="D148" s="24" t="n">
        <v>2</v>
      </c>
      <c r="E148" s="29" t="s">
        <v>143</v>
      </c>
      <c r="F148" s="30" t="n">
        <v>0</v>
      </c>
    </row>
    <row r="149" customFormat="false" ht="22.5" hidden="false" customHeight="true" outlineLevel="0" collapsed="false">
      <c r="A149" s="24" t="n">
        <v>2</v>
      </c>
      <c r="B149" s="24" t="n">
        <v>6</v>
      </c>
      <c r="C149" s="24" t="n">
        <v>1</v>
      </c>
      <c r="D149" s="24" t="n">
        <v>3</v>
      </c>
      <c r="E149" s="29" t="s">
        <v>144</v>
      </c>
      <c r="F149" s="30" t="n">
        <v>165113.75</v>
      </c>
    </row>
    <row r="150" customFormat="false" ht="22.5" hidden="false" customHeight="true" outlineLevel="0" collapsed="false">
      <c r="A150" s="24" t="n">
        <v>2</v>
      </c>
      <c r="B150" s="24" t="n">
        <v>6</v>
      </c>
      <c r="C150" s="24" t="n">
        <v>1</v>
      </c>
      <c r="D150" s="24" t="n">
        <v>4</v>
      </c>
      <c r="E150" s="29" t="s">
        <v>145</v>
      </c>
      <c r="F150" s="30" t="n">
        <v>236504.18</v>
      </c>
    </row>
    <row r="151" customFormat="false" ht="22.5" hidden="false" customHeight="true" outlineLevel="0" collapsed="false">
      <c r="A151" s="24" t="n">
        <v>2</v>
      </c>
      <c r="B151" s="24" t="n">
        <v>6</v>
      </c>
      <c r="C151" s="24" t="n">
        <v>1</v>
      </c>
      <c r="D151" s="24" t="n">
        <v>9</v>
      </c>
      <c r="E151" s="29" t="s">
        <v>146</v>
      </c>
      <c r="F151" s="30" t="n">
        <v>23364</v>
      </c>
    </row>
    <row r="152" customFormat="false" ht="22.5" hidden="false" customHeight="true" outlineLevel="0" collapsed="false">
      <c r="A152" s="20" t="n">
        <v>2</v>
      </c>
      <c r="B152" s="20" t="n">
        <v>6</v>
      </c>
      <c r="C152" s="20" t="n">
        <v>2</v>
      </c>
      <c r="D152" s="21"/>
      <c r="E152" s="27" t="s">
        <v>147</v>
      </c>
      <c r="F152" s="28" t="n">
        <f aca="false">F153+F154+F155+F156</f>
        <v>147528.2</v>
      </c>
    </row>
    <row r="153" customFormat="false" ht="22.5" hidden="false" customHeight="true" outlineLevel="0" collapsed="false">
      <c r="A153" s="24" t="n">
        <v>2</v>
      </c>
      <c r="B153" s="24" t="n">
        <v>6</v>
      </c>
      <c r="C153" s="24" t="n">
        <v>2</v>
      </c>
      <c r="D153" s="24" t="n">
        <v>1</v>
      </c>
      <c r="E153" s="29" t="s">
        <v>148</v>
      </c>
      <c r="F153" s="30" t="n">
        <v>18809.2</v>
      </c>
    </row>
    <row r="154" customFormat="false" ht="22.5" hidden="false" customHeight="true" outlineLevel="0" collapsed="false">
      <c r="A154" s="24" t="n">
        <v>2</v>
      </c>
      <c r="B154" s="24" t="n">
        <v>6</v>
      </c>
      <c r="C154" s="24" t="n">
        <v>2</v>
      </c>
      <c r="D154" s="24" t="n">
        <v>2</v>
      </c>
      <c r="E154" s="29" t="s">
        <v>149</v>
      </c>
      <c r="F154" s="30" t="n">
        <v>0</v>
      </c>
    </row>
    <row r="155" customFormat="false" ht="22.5" hidden="false" customHeight="true" outlineLevel="0" collapsed="false">
      <c r="A155" s="24" t="n">
        <v>2</v>
      </c>
      <c r="B155" s="24" t="n">
        <v>6</v>
      </c>
      <c r="C155" s="24" t="n">
        <v>2</v>
      </c>
      <c r="D155" s="24" t="n">
        <v>3</v>
      </c>
      <c r="E155" s="29" t="s">
        <v>150</v>
      </c>
      <c r="F155" s="30" t="n">
        <v>128719</v>
      </c>
    </row>
    <row r="156" customFormat="false" ht="22.5" hidden="false" customHeight="true" outlineLevel="0" collapsed="false">
      <c r="A156" s="24" t="n">
        <v>2</v>
      </c>
      <c r="B156" s="24" t="n">
        <v>6</v>
      </c>
      <c r="C156" s="24" t="n">
        <v>2</v>
      </c>
      <c r="D156" s="24" t="n">
        <v>4</v>
      </c>
      <c r="E156" s="29" t="s">
        <v>151</v>
      </c>
      <c r="F156" s="30" t="n">
        <v>0</v>
      </c>
    </row>
    <row r="157" customFormat="false" ht="22.5" hidden="false" customHeight="true" outlineLevel="0" collapsed="false">
      <c r="A157" s="20" t="n">
        <v>2</v>
      </c>
      <c r="B157" s="20" t="n">
        <v>6</v>
      </c>
      <c r="C157" s="20" t="n">
        <v>3</v>
      </c>
      <c r="D157" s="21"/>
      <c r="E157" s="27" t="s">
        <v>152</v>
      </c>
      <c r="F157" s="28" t="n">
        <f aca="false">F158</f>
        <v>0</v>
      </c>
    </row>
    <row r="158" customFormat="false" ht="22.5" hidden="false" customHeight="true" outlineLevel="0" collapsed="false">
      <c r="A158" s="24" t="n">
        <v>2</v>
      </c>
      <c r="B158" s="24" t="n">
        <v>6</v>
      </c>
      <c r="C158" s="24" t="n">
        <v>3</v>
      </c>
      <c r="D158" s="24" t="n">
        <v>1</v>
      </c>
      <c r="E158" s="29" t="s">
        <v>153</v>
      </c>
      <c r="F158" s="30" t="n">
        <v>0</v>
      </c>
    </row>
    <row r="159" customFormat="false" ht="22.5" hidden="false" customHeight="true" outlineLevel="0" collapsed="false">
      <c r="A159" s="20" t="n">
        <v>2</v>
      </c>
      <c r="B159" s="20" t="n">
        <v>6</v>
      </c>
      <c r="C159" s="20" t="n">
        <v>4</v>
      </c>
      <c r="D159" s="21"/>
      <c r="E159" s="27" t="s">
        <v>154</v>
      </c>
      <c r="F159" s="28" t="n">
        <f aca="false">F160+F161+F162+F163+F164+F165+F166+F167</f>
        <v>2337300</v>
      </c>
    </row>
    <row r="160" customFormat="false" ht="22.5" hidden="false" customHeight="true" outlineLevel="0" collapsed="false">
      <c r="A160" s="24" t="n">
        <v>2</v>
      </c>
      <c r="B160" s="24" t="n">
        <v>6</v>
      </c>
      <c r="C160" s="24" t="n">
        <v>4</v>
      </c>
      <c r="D160" s="24" t="n">
        <v>1</v>
      </c>
      <c r="E160" s="29" t="s">
        <v>155</v>
      </c>
      <c r="F160" s="30" t="n">
        <v>2337300</v>
      </c>
    </row>
    <row r="161" customFormat="false" ht="22.5" hidden="false" customHeight="true" outlineLevel="0" collapsed="false">
      <c r="A161" s="24" t="n">
        <v>2</v>
      </c>
      <c r="B161" s="24" t="n">
        <v>6</v>
      </c>
      <c r="C161" s="24" t="n">
        <v>4</v>
      </c>
      <c r="D161" s="24" t="n">
        <v>2</v>
      </c>
      <c r="E161" s="29" t="s">
        <v>156</v>
      </c>
      <c r="F161" s="30" t="n">
        <v>0</v>
      </c>
    </row>
    <row r="162" customFormat="false" ht="22.5" hidden="false" customHeight="true" outlineLevel="0" collapsed="false">
      <c r="A162" s="24" t="n">
        <v>2</v>
      </c>
      <c r="B162" s="24" t="n">
        <v>6</v>
      </c>
      <c r="C162" s="24" t="n">
        <v>4</v>
      </c>
      <c r="D162" s="24" t="n">
        <v>3</v>
      </c>
      <c r="E162" s="29" t="s">
        <v>157</v>
      </c>
      <c r="F162" s="30" t="n">
        <v>0</v>
      </c>
    </row>
    <row r="163" customFormat="false" ht="22.5" hidden="false" customHeight="true" outlineLevel="0" collapsed="false">
      <c r="A163" s="24" t="n">
        <v>2</v>
      </c>
      <c r="B163" s="24" t="n">
        <v>6</v>
      </c>
      <c r="C163" s="24" t="n">
        <v>4</v>
      </c>
      <c r="D163" s="24" t="n">
        <v>4</v>
      </c>
      <c r="E163" s="29" t="s">
        <v>158</v>
      </c>
      <c r="F163" s="30" t="n">
        <v>0</v>
      </c>
    </row>
    <row r="164" customFormat="false" ht="22.5" hidden="false" customHeight="true" outlineLevel="0" collapsed="false">
      <c r="A164" s="24" t="n">
        <v>2</v>
      </c>
      <c r="B164" s="24" t="n">
        <v>6</v>
      </c>
      <c r="C164" s="24" t="n">
        <v>4</v>
      </c>
      <c r="D164" s="24" t="n">
        <v>5</v>
      </c>
      <c r="E164" s="29" t="s">
        <v>159</v>
      </c>
      <c r="F164" s="30" t="n">
        <v>0</v>
      </c>
    </row>
    <row r="165" customFormat="false" ht="22.5" hidden="false" customHeight="true" outlineLevel="0" collapsed="false">
      <c r="A165" s="24" t="n">
        <v>2</v>
      </c>
      <c r="B165" s="24" t="n">
        <v>6</v>
      </c>
      <c r="C165" s="24" t="n">
        <v>4</v>
      </c>
      <c r="D165" s="24" t="n">
        <v>6</v>
      </c>
      <c r="E165" s="29" t="s">
        <v>160</v>
      </c>
      <c r="F165" s="30" t="n">
        <v>0</v>
      </c>
    </row>
    <row r="166" customFormat="false" ht="22.5" hidden="false" customHeight="true" outlineLevel="0" collapsed="false">
      <c r="A166" s="24" t="n">
        <v>2</v>
      </c>
      <c r="B166" s="24" t="n">
        <v>6</v>
      </c>
      <c r="C166" s="24" t="n">
        <v>4</v>
      </c>
      <c r="D166" s="24" t="n">
        <v>7</v>
      </c>
      <c r="E166" s="29" t="s">
        <v>161</v>
      </c>
      <c r="F166" s="30" t="n">
        <v>0</v>
      </c>
    </row>
    <row r="167" customFormat="false" ht="22.5" hidden="false" customHeight="true" outlineLevel="0" collapsed="false">
      <c r="A167" s="24" t="n">
        <v>2</v>
      </c>
      <c r="B167" s="24" t="n">
        <v>6</v>
      </c>
      <c r="C167" s="24" t="n">
        <v>4</v>
      </c>
      <c r="D167" s="24" t="n">
        <v>8</v>
      </c>
      <c r="E167" s="29" t="s">
        <v>161</v>
      </c>
      <c r="F167" s="30" t="n">
        <v>0</v>
      </c>
    </row>
    <row r="168" customFormat="false" ht="22.5" hidden="false" customHeight="true" outlineLevel="0" collapsed="false">
      <c r="A168" s="20" t="n">
        <v>2</v>
      </c>
      <c r="B168" s="20" t="n">
        <v>6</v>
      </c>
      <c r="C168" s="20" t="n">
        <v>7</v>
      </c>
      <c r="D168" s="21"/>
      <c r="E168" s="27" t="s">
        <v>162</v>
      </c>
      <c r="F168" s="28" t="n">
        <f aca="false">F169</f>
        <v>0</v>
      </c>
    </row>
    <row r="169" customFormat="false" ht="22.5" hidden="false" customHeight="true" outlineLevel="0" collapsed="false">
      <c r="A169" s="24" t="n">
        <v>2</v>
      </c>
      <c r="B169" s="24" t="n">
        <v>6</v>
      </c>
      <c r="C169" s="24" t="n">
        <v>7</v>
      </c>
      <c r="D169" s="24" t="n">
        <v>1</v>
      </c>
      <c r="E169" s="29" t="s">
        <v>163</v>
      </c>
      <c r="F169" s="30" t="n">
        <v>0</v>
      </c>
    </row>
    <row r="170" customFormat="false" ht="22.5" hidden="false" customHeight="true" outlineLevel="0" collapsed="false">
      <c r="A170" s="20" t="n">
        <v>2</v>
      </c>
      <c r="B170" s="20" t="n">
        <v>6</v>
      </c>
      <c r="C170" s="20" t="n">
        <v>8</v>
      </c>
      <c r="D170" s="21"/>
      <c r="E170" s="27" t="s">
        <v>164</v>
      </c>
      <c r="F170" s="28" t="n">
        <f aca="false">F171+F172+F173+F174+F175+F176+F177+F178+F179</f>
        <v>536351.39</v>
      </c>
    </row>
    <row r="171" customFormat="false" ht="22.5" hidden="false" customHeight="true" outlineLevel="0" collapsed="false">
      <c r="A171" s="24" t="n">
        <v>2</v>
      </c>
      <c r="B171" s="24" t="n">
        <v>6</v>
      </c>
      <c r="C171" s="24" t="n">
        <v>8</v>
      </c>
      <c r="D171" s="24" t="n">
        <v>1</v>
      </c>
      <c r="E171" s="29" t="s">
        <v>165</v>
      </c>
      <c r="F171" s="30" t="n">
        <v>0</v>
      </c>
    </row>
    <row r="172" customFormat="false" ht="22.5" hidden="false" customHeight="true" outlineLevel="0" collapsed="false">
      <c r="A172" s="24" t="n">
        <v>2</v>
      </c>
      <c r="B172" s="24" t="n">
        <v>6</v>
      </c>
      <c r="C172" s="24" t="n">
        <v>8</v>
      </c>
      <c r="D172" s="24" t="n">
        <v>2</v>
      </c>
      <c r="E172" s="29" t="s">
        <v>166</v>
      </c>
      <c r="F172" s="30" t="n">
        <v>0</v>
      </c>
    </row>
    <row r="173" customFormat="false" ht="22.5" hidden="false" customHeight="true" outlineLevel="0" collapsed="false">
      <c r="A173" s="24" t="n">
        <v>2</v>
      </c>
      <c r="B173" s="24" t="n">
        <v>6</v>
      </c>
      <c r="C173" s="24" t="n">
        <v>8</v>
      </c>
      <c r="D173" s="24" t="n">
        <v>3</v>
      </c>
      <c r="E173" s="29" t="s">
        <v>167</v>
      </c>
      <c r="F173" s="30" t="n">
        <v>0</v>
      </c>
    </row>
    <row r="174" customFormat="false" ht="22.5" hidden="false" customHeight="true" outlineLevel="0" collapsed="false">
      <c r="A174" s="24" t="n">
        <v>2</v>
      </c>
      <c r="B174" s="24" t="n">
        <v>6</v>
      </c>
      <c r="C174" s="24" t="n">
        <v>8</v>
      </c>
      <c r="D174" s="24" t="n">
        <v>4</v>
      </c>
      <c r="E174" s="29" t="s">
        <v>168</v>
      </c>
      <c r="F174" s="30" t="n">
        <v>0</v>
      </c>
    </row>
    <row r="175" customFormat="false" ht="22.5" hidden="false" customHeight="true" outlineLevel="0" collapsed="false">
      <c r="A175" s="24" t="n">
        <v>2</v>
      </c>
      <c r="B175" s="24" t="n">
        <v>6</v>
      </c>
      <c r="C175" s="24" t="n">
        <v>8</v>
      </c>
      <c r="D175" s="24" t="n">
        <v>5</v>
      </c>
      <c r="E175" s="29" t="s">
        <v>161</v>
      </c>
      <c r="F175" s="30" t="n">
        <v>0</v>
      </c>
    </row>
    <row r="176" customFormat="false" ht="22.5" hidden="false" customHeight="true" outlineLevel="0" collapsed="false">
      <c r="A176" s="24" t="n">
        <v>2</v>
      </c>
      <c r="B176" s="24" t="n">
        <v>6</v>
      </c>
      <c r="C176" s="24" t="n">
        <v>8</v>
      </c>
      <c r="D176" s="24" t="n">
        <v>6</v>
      </c>
      <c r="E176" s="29" t="s">
        <v>169</v>
      </c>
      <c r="F176" s="30" t="n">
        <v>0</v>
      </c>
    </row>
    <row r="177" customFormat="false" ht="22.5" hidden="false" customHeight="true" outlineLevel="0" collapsed="false">
      <c r="A177" s="24" t="n">
        <v>2</v>
      </c>
      <c r="B177" s="24" t="n">
        <v>6</v>
      </c>
      <c r="C177" s="24" t="n">
        <v>8</v>
      </c>
      <c r="D177" s="24" t="n">
        <v>7</v>
      </c>
      <c r="E177" s="29" t="s">
        <v>170</v>
      </c>
      <c r="F177" s="30" t="n">
        <v>0</v>
      </c>
    </row>
    <row r="178" customFormat="false" ht="22.5" hidden="false" customHeight="true" outlineLevel="0" collapsed="false">
      <c r="A178" s="24" t="n">
        <v>2</v>
      </c>
      <c r="B178" s="24" t="n">
        <v>6</v>
      </c>
      <c r="C178" s="24" t="n">
        <v>8</v>
      </c>
      <c r="D178" s="24" t="n">
        <v>8</v>
      </c>
      <c r="E178" s="29" t="s">
        <v>171</v>
      </c>
      <c r="F178" s="30" t="n">
        <v>536351.39</v>
      </c>
    </row>
    <row r="179" customFormat="false" ht="22.5" hidden="false" customHeight="true" outlineLevel="0" collapsed="false">
      <c r="A179" s="24" t="n">
        <v>2</v>
      </c>
      <c r="B179" s="24" t="n">
        <v>6</v>
      </c>
      <c r="C179" s="24" t="n">
        <v>8</v>
      </c>
      <c r="D179" s="24" t="n">
        <v>9</v>
      </c>
      <c r="E179" s="29" t="s">
        <v>172</v>
      </c>
      <c r="F179" s="30" t="n">
        <v>0</v>
      </c>
    </row>
    <row r="180" customFormat="false" ht="22.5" hidden="false" customHeight="true" outlineLevel="0" collapsed="false">
      <c r="A180" s="16" t="n">
        <v>2</v>
      </c>
      <c r="B180" s="16" t="n">
        <v>7</v>
      </c>
      <c r="C180" s="17"/>
      <c r="D180" s="17"/>
      <c r="E180" s="31" t="s">
        <v>173</v>
      </c>
      <c r="F180" s="32" t="n">
        <f aca="false">F181+F186+F196+F199</f>
        <v>6607334.3</v>
      </c>
    </row>
    <row r="181" customFormat="false" ht="22.5" hidden="false" customHeight="true" outlineLevel="0" collapsed="false">
      <c r="A181" s="20" t="n">
        <v>2</v>
      </c>
      <c r="B181" s="20" t="n">
        <v>7</v>
      </c>
      <c r="C181" s="20" t="n">
        <v>1</v>
      </c>
      <c r="D181" s="21"/>
      <c r="E181" s="27" t="s">
        <v>174</v>
      </c>
      <c r="F181" s="28" t="n">
        <f aca="false">F182+F183+F184+F185</f>
        <v>6447334.3</v>
      </c>
    </row>
    <row r="182" customFormat="false" ht="22.5" hidden="false" customHeight="true" outlineLevel="0" collapsed="false">
      <c r="A182" s="24" t="n">
        <v>2</v>
      </c>
      <c r="B182" s="24" t="n">
        <v>7</v>
      </c>
      <c r="C182" s="24" t="n">
        <v>1</v>
      </c>
      <c r="D182" s="24" t="n">
        <v>1</v>
      </c>
      <c r="E182" s="29" t="s">
        <v>175</v>
      </c>
      <c r="F182" s="30" t="n">
        <v>0</v>
      </c>
    </row>
    <row r="183" customFormat="false" ht="22.5" hidden="false" customHeight="true" outlineLevel="0" collapsed="false">
      <c r="A183" s="24" t="n">
        <v>2</v>
      </c>
      <c r="B183" s="24" t="n">
        <v>7</v>
      </c>
      <c r="C183" s="24" t="n">
        <v>1</v>
      </c>
      <c r="D183" s="24" t="n">
        <v>2</v>
      </c>
      <c r="E183" s="29" t="s">
        <v>176</v>
      </c>
      <c r="F183" s="30" t="n">
        <v>6447334.3</v>
      </c>
    </row>
    <row r="184" customFormat="false" ht="22.5" hidden="false" customHeight="true" outlineLevel="0" collapsed="false">
      <c r="A184" s="24" t="n">
        <v>2</v>
      </c>
      <c r="B184" s="24" t="n">
        <v>7</v>
      </c>
      <c r="C184" s="24" t="n">
        <v>1</v>
      </c>
      <c r="D184" s="24" t="n">
        <v>3</v>
      </c>
      <c r="E184" s="29" t="s">
        <v>177</v>
      </c>
      <c r="F184" s="30" t="n">
        <v>0</v>
      </c>
    </row>
    <row r="185" customFormat="false" ht="22.5" hidden="false" customHeight="true" outlineLevel="0" collapsed="false">
      <c r="A185" s="24" t="n">
        <v>2</v>
      </c>
      <c r="B185" s="24" t="n">
        <v>7</v>
      </c>
      <c r="C185" s="24" t="n">
        <v>1</v>
      </c>
      <c r="D185" s="24" t="n">
        <v>4</v>
      </c>
      <c r="E185" s="29" t="s">
        <v>178</v>
      </c>
      <c r="F185" s="30" t="n">
        <v>0</v>
      </c>
    </row>
    <row r="186" customFormat="false" ht="22.5" hidden="false" customHeight="true" outlineLevel="0" collapsed="false">
      <c r="A186" s="20" t="n">
        <v>2</v>
      </c>
      <c r="B186" s="20" t="n">
        <v>7</v>
      </c>
      <c r="C186" s="20" t="n">
        <v>2</v>
      </c>
      <c r="D186" s="21"/>
      <c r="E186" s="27" t="s">
        <v>179</v>
      </c>
      <c r="F186" s="28" t="n">
        <f aca="false">F187+F188+F189+F190+F191+F192+F193+F194+F195</f>
        <v>160000</v>
      </c>
    </row>
    <row r="187" customFormat="false" ht="22.5" hidden="false" customHeight="true" outlineLevel="0" collapsed="false">
      <c r="A187" s="24" t="n">
        <v>2</v>
      </c>
      <c r="B187" s="24" t="n">
        <v>7</v>
      </c>
      <c r="C187" s="24" t="n">
        <v>2</v>
      </c>
      <c r="D187" s="24" t="n">
        <v>1</v>
      </c>
      <c r="E187" s="29" t="s">
        <v>180</v>
      </c>
      <c r="F187" s="30" t="n">
        <v>0</v>
      </c>
    </row>
    <row r="188" customFormat="false" ht="22.5" hidden="false" customHeight="true" outlineLevel="0" collapsed="false">
      <c r="A188" s="24" t="n">
        <v>2</v>
      </c>
      <c r="B188" s="24" t="n">
        <v>7</v>
      </c>
      <c r="C188" s="24" t="n">
        <v>2</v>
      </c>
      <c r="D188" s="24" t="n">
        <v>2</v>
      </c>
      <c r="E188" s="29" t="s">
        <v>181</v>
      </c>
      <c r="F188" s="30" t="n">
        <v>160000</v>
      </c>
    </row>
    <row r="189" customFormat="false" ht="22.5" hidden="false" customHeight="true" outlineLevel="0" collapsed="false">
      <c r="A189" s="24" t="n">
        <v>2</v>
      </c>
      <c r="B189" s="24" t="n">
        <v>7</v>
      </c>
      <c r="C189" s="24" t="n">
        <v>2</v>
      </c>
      <c r="D189" s="24" t="n">
        <v>3</v>
      </c>
      <c r="E189" s="29" t="s">
        <v>182</v>
      </c>
      <c r="F189" s="30" t="n">
        <v>0</v>
      </c>
    </row>
    <row r="190" customFormat="false" ht="22.5" hidden="false" customHeight="true" outlineLevel="0" collapsed="false">
      <c r="A190" s="24" t="n">
        <v>2</v>
      </c>
      <c r="B190" s="24" t="n">
        <v>7</v>
      </c>
      <c r="C190" s="24" t="n">
        <v>2</v>
      </c>
      <c r="D190" s="24" t="n">
        <v>4</v>
      </c>
      <c r="E190" s="29" t="s">
        <v>183</v>
      </c>
      <c r="F190" s="30" t="n">
        <v>0</v>
      </c>
    </row>
    <row r="191" customFormat="false" ht="22.5" hidden="false" customHeight="true" outlineLevel="0" collapsed="false">
      <c r="A191" s="24" t="n">
        <v>2</v>
      </c>
      <c r="B191" s="24" t="n">
        <v>7</v>
      </c>
      <c r="C191" s="24" t="n">
        <v>2</v>
      </c>
      <c r="D191" s="24" t="n">
        <v>5</v>
      </c>
      <c r="E191" s="29" t="s">
        <v>184</v>
      </c>
      <c r="F191" s="30" t="n">
        <v>0</v>
      </c>
    </row>
    <row r="192" customFormat="false" ht="22.5" hidden="false" customHeight="true" outlineLevel="0" collapsed="false">
      <c r="A192" s="24" t="n">
        <v>2</v>
      </c>
      <c r="B192" s="24" t="n">
        <v>7</v>
      </c>
      <c r="C192" s="24" t="n">
        <v>2</v>
      </c>
      <c r="D192" s="24" t="n">
        <v>6</v>
      </c>
      <c r="E192" s="29" t="s">
        <v>185</v>
      </c>
      <c r="F192" s="30" t="n">
        <v>0</v>
      </c>
    </row>
    <row r="193" customFormat="false" ht="22.5" hidden="false" customHeight="true" outlineLevel="0" collapsed="false">
      <c r="A193" s="24" t="n">
        <v>2</v>
      </c>
      <c r="B193" s="24" t="n">
        <v>7</v>
      </c>
      <c r="C193" s="24" t="n">
        <v>2</v>
      </c>
      <c r="D193" s="24" t="n">
        <v>7</v>
      </c>
      <c r="E193" s="29" t="s">
        <v>186</v>
      </c>
      <c r="F193" s="30" t="n">
        <v>0</v>
      </c>
    </row>
    <row r="194" customFormat="false" ht="22.5" hidden="false" customHeight="true" outlineLevel="0" collapsed="false">
      <c r="A194" s="24" t="n">
        <v>2</v>
      </c>
      <c r="B194" s="24" t="n">
        <v>7</v>
      </c>
      <c r="C194" s="24" t="n">
        <v>2</v>
      </c>
      <c r="D194" s="24" t="n">
        <v>8</v>
      </c>
      <c r="E194" s="29" t="s">
        <v>187</v>
      </c>
      <c r="F194" s="30" t="n">
        <v>0</v>
      </c>
    </row>
    <row r="195" customFormat="false" ht="22.5" hidden="false" customHeight="true" outlineLevel="0" collapsed="false">
      <c r="A195" s="24" t="n">
        <v>2</v>
      </c>
      <c r="B195" s="24" t="n">
        <v>7</v>
      </c>
      <c r="C195" s="24" t="n">
        <v>2</v>
      </c>
      <c r="D195" s="24" t="n">
        <v>9</v>
      </c>
      <c r="E195" s="29" t="s">
        <v>188</v>
      </c>
      <c r="F195" s="30" t="n">
        <v>0</v>
      </c>
    </row>
    <row r="196" customFormat="false" ht="22.5" hidden="false" customHeight="true" outlineLevel="0" collapsed="false">
      <c r="A196" s="20" t="n">
        <v>2</v>
      </c>
      <c r="B196" s="20" t="n">
        <v>7</v>
      </c>
      <c r="C196" s="20" t="n">
        <v>3</v>
      </c>
      <c r="D196" s="21"/>
      <c r="E196" s="27" t="s">
        <v>189</v>
      </c>
      <c r="F196" s="28" t="n">
        <f aca="false">F197+F198</f>
        <v>0</v>
      </c>
    </row>
    <row r="197" customFormat="false" ht="22.5" hidden="false" customHeight="true" outlineLevel="0" collapsed="false">
      <c r="A197" s="24" t="n">
        <v>2</v>
      </c>
      <c r="B197" s="24" t="n">
        <v>7</v>
      </c>
      <c r="C197" s="24" t="n">
        <v>3</v>
      </c>
      <c r="D197" s="24" t="n">
        <v>1</v>
      </c>
      <c r="E197" s="29" t="s">
        <v>190</v>
      </c>
      <c r="F197" s="30" t="n">
        <v>0</v>
      </c>
    </row>
    <row r="198" customFormat="false" ht="22.5" hidden="false" customHeight="true" outlineLevel="0" collapsed="false">
      <c r="A198" s="24" t="n">
        <v>2</v>
      </c>
      <c r="B198" s="24" t="n">
        <v>7</v>
      </c>
      <c r="C198" s="24" t="n">
        <v>3</v>
      </c>
      <c r="D198" s="24" t="n">
        <v>2</v>
      </c>
      <c r="E198" s="29" t="s">
        <v>191</v>
      </c>
      <c r="F198" s="30" t="n">
        <v>0</v>
      </c>
    </row>
    <row r="199" customFormat="false" ht="22.5" hidden="false" customHeight="true" outlineLevel="0" collapsed="false">
      <c r="A199" s="20" t="n">
        <v>2</v>
      </c>
      <c r="B199" s="20" t="n">
        <v>7</v>
      </c>
      <c r="C199" s="20" t="n">
        <v>4</v>
      </c>
      <c r="D199" s="21"/>
      <c r="E199" s="27" t="s">
        <v>192</v>
      </c>
      <c r="F199" s="28" t="n">
        <f aca="false">F200+F201+F202</f>
        <v>0</v>
      </c>
    </row>
    <row r="200" customFormat="false" ht="22.5" hidden="false" customHeight="true" outlineLevel="0" collapsed="false">
      <c r="A200" s="24" t="n">
        <v>2</v>
      </c>
      <c r="B200" s="24" t="n">
        <v>7</v>
      </c>
      <c r="C200" s="24" t="n">
        <v>4</v>
      </c>
      <c r="D200" s="24" t="n">
        <v>1</v>
      </c>
      <c r="E200" s="29" t="s">
        <v>193</v>
      </c>
      <c r="F200" s="30" t="n">
        <v>0</v>
      </c>
    </row>
    <row r="201" customFormat="false" ht="22.5" hidden="false" customHeight="true" outlineLevel="0" collapsed="false">
      <c r="A201" s="24" t="n">
        <v>2</v>
      </c>
      <c r="B201" s="24" t="n">
        <v>7</v>
      </c>
      <c r="C201" s="24" t="n">
        <v>4</v>
      </c>
      <c r="D201" s="24" t="n">
        <v>2</v>
      </c>
      <c r="E201" s="29" t="s">
        <v>194</v>
      </c>
      <c r="F201" s="30" t="n">
        <v>0</v>
      </c>
    </row>
    <row r="202" customFormat="false" ht="22.5" hidden="false" customHeight="true" outlineLevel="0" collapsed="false">
      <c r="A202" s="24" t="n">
        <v>2</v>
      </c>
      <c r="B202" s="24" t="n">
        <v>7</v>
      </c>
      <c r="C202" s="24" t="n">
        <v>4</v>
      </c>
      <c r="D202" s="24" t="n">
        <v>3</v>
      </c>
      <c r="E202" s="29" t="s">
        <v>195</v>
      </c>
      <c r="F202" s="30" t="n">
        <v>0</v>
      </c>
    </row>
    <row r="203" customFormat="false" ht="21.75" hidden="false" customHeight="true" outlineLevel="0" collapsed="false">
      <c r="B203" s="33" t="s">
        <v>196</v>
      </c>
      <c r="F203" s="34"/>
    </row>
    <row r="204" customFormat="false" ht="17.1" hidden="false" customHeight="true" outlineLevel="0" collapsed="false">
      <c r="B204" s="35" t="s">
        <v>197</v>
      </c>
      <c r="C204" s="36"/>
      <c r="D204" s="36"/>
      <c r="E204" s="36"/>
      <c r="F204" s="37"/>
    </row>
    <row r="205" customFormat="false" ht="67.5" hidden="false" customHeight="true" outlineLevel="0" collapsed="false">
      <c r="A205" s="38" t="s">
        <v>198</v>
      </c>
      <c r="B205" s="38"/>
      <c r="C205" s="38"/>
      <c r="D205" s="38"/>
      <c r="E205" s="38"/>
      <c r="F205" s="38"/>
    </row>
    <row r="206" customFormat="false" ht="17.1" hidden="false" customHeight="true" outlineLevel="0" collapsed="false">
      <c r="B206" s="39"/>
      <c r="C206" s="40"/>
      <c r="F206" s="41"/>
    </row>
    <row r="207" customFormat="false" ht="17.1" hidden="false" customHeight="true" outlineLevel="0" collapsed="false">
      <c r="A207" s="42"/>
      <c r="B207" s="43" t="s">
        <v>199</v>
      </c>
      <c r="C207" s="43"/>
      <c r="D207" s="43"/>
      <c r="E207" s="43"/>
      <c r="F207" s="43"/>
    </row>
    <row r="208" customFormat="false" ht="48" hidden="false" customHeight="true" outlineLevel="0" collapsed="false">
      <c r="A208" s="44" t="s">
        <v>200</v>
      </c>
      <c r="B208" s="44"/>
      <c r="C208" s="44"/>
      <c r="D208" s="44"/>
      <c r="E208" s="44"/>
      <c r="F208" s="44"/>
    </row>
    <row r="209" customFormat="false" ht="17.1" hidden="false" customHeight="true" outlineLevel="0" collapsed="false">
      <c r="A209" s="42"/>
      <c r="B209" s="43" t="s">
        <v>201</v>
      </c>
      <c r="C209" s="43"/>
      <c r="D209" s="43"/>
      <c r="E209" s="43"/>
      <c r="F209" s="43"/>
    </row>
    <row r="210" customFormat="false" ht="16.5" hidden="false" customHeight="true" outlineLevel="0" collapsed="false">
      <c r="A210" s="45" t="s">
        <v>202</v>
      </c>
      <c r="B210" s="45"/>
      <c r="C210" s="45"/>
      <c r="D210" s="45"/>
      <c r="E210" s="45"/>
      <c r="F210" s="45"/>
    </row>
    <row r="211" customFormat="false" ht="16.5" hidden="false" customHeight="true" outlineLevel="0" collapsed="false">
      <c r="A211" s="46"/>
      <c r="B211" s="47"/>
      <c r="C211" s="47"/>
      <c r="D211" s="47"/>
      <c r="E211" s="47"/>
      <c r="F211" s="48"/>
    </row>
    <row r="212" customFormat="false" ht="17.1" hidden="false" customHeight="true" outlineLevel="0" collapsed="false">
      <c r="A212" s="42"/>
      <c r="B212" s="43" t="s">
        <v>203</v>
      </c>
      <c r="C212" s="43"/>
      <c r="D212" s="43"/>
      <c r="E212" s="43"/>
      <c r="F212" s="43"/>
    </row>
    <row r="213" customFormat="false" ht="17.1" hidden="false" customHeight="true" outlineLevel="0" collapsed="false">
      <c r="A213" s="44" t="s">
        <v>204</v>
      </c>
      <c r="B213" s="44"/>
      <c r="C213" s="44"/>
      <c r="D213" s="44"/>
      <c r="E213" s="44"/>
      <c r="F213" s="44"/>
    </row>
  </sheetData>
  <mergeCells count="16">
    <mergeCell ref="B1:F1"/>
    <mergeCell ref="B2:F2"/>
    <mergeCell ref="B3:F3"/>
    <mergeCell ref="B4:F4"/>
    <mergeCell ref="B5:F5"/>
    <mergeCell ref="B6:E6"/>
    <mergeCell ref="B7:E7"/>
    <mergeCell ref="B8:E8"/>
    <mergeCell ref="B9:E9"/>
    <mergeCell ref="A205:F205"/>
    <mergeCell ref="B207:F207"/>
    <mergeCell ref="A208:F208"/>
    <mergeCell ref="B209:F209"/>
    <mergeCell ref="A210:F210"/>
    <mergeCell ref="B212:F212"/>
    <mergeCell ref="A213:F213"/>
  </mergeCells>
  <printOptions headings="false" gridLines="false" gridLinesSet="true" horizontalCentered="true" verticalCentered="false"/>
  <pageMargins left="0.159722222222222" right="0.157638888888889" top="0.747916666666667" bottom="0.747916666666667" header="0.511805555555555" footer="0.315277777777778"/>
  <pageSetup paperSize="1" scale="100" firstPageNumber="0" fitToWidth="1" fitToHeight="1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2013-07-09T16:35:55Z</dcterms:created>
  <dc:creator>MANUEL</dc:creator>
  <dc:language>en-US</dc:language>
  <cp:lastModifiedBy>rventura</cp:lastModifiedBy>
  <cp:lastPrinted>2014-07-07T17:42:13Z</cp:lastPrinted>
  <dcterms:modified xsi:type="dcterms:W3CDTF">2014-07-07T17:42:14Z</dcterms:modified>
  <cp:revision>0</cp:revision>
</cp:coreProperties>
</file>